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mc:Choice Requires="x15">
      <x15ac:absPath xmlns:x15ac="http://schemas.microsoft.com/office/spreadsheetml/2010/11/ac" url="Z:\施設野菜・果樹花き\R8年度\I 施設園芸等燃料価格高騰対策事業（R8事業年度）\02_R8省エネ計画\02_公募開始・HP更新起案\♦R8提出書類\"/>
    </mc:Choice>
  </mc:AlternateContent>
  <xr:revisionPtr revIDLastSave="0" documentId="13_ncr:1_{C1DC7CC0-D059-4790-A82D-A617F5BFD54D}" xr6:coauthVersionLast="47" xr6:coauthVersionMax="47" xr10:uidLastSave="{00000000-0000-0000-0000-000000000000}"/>
  <bookViews>
    <workbookView xWindow="195" yWindow="-16200" windowWidth="14670" windowHeight="15585" xr2:uid="{00000000-000D-0000-FFFF-FFFF00000000}"/>
  </bookViews>
  <sheets>
    <sheet name="別紙様式2号" sheetId="1"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<sst xmlns="http://schemas.openxmlformats.org/spreadsheetml/2006/main" count="227" uniqueCount="156">
  <si>
    <t>別紙様式第２号（第６条第２項関係）</t>
  </si>
  <si>
    <t>住　所：</t>
    <phoneticPr fontId="2"/>
  </si>
  <si>
    <t>氏　名：</t>
    <rPh sb="0" eb="1">
      <t>シ</t>
    </rPh>
    <rPh sb="2" eb="3">
      <t>メイ</t>
    </rPh>
    <phoneticPr fontId="2"/>
  </si>
  <si>
    <t xml:space="preserve"> １．燃料使用量削減等の取組目標　（いずれか一つの目標に○印を記載 （※１））  </t>
  </si>
  <si>
    <t>（１）10a当たり燃料使用量を削減する目標</t>
  </si>
  <si>
    <t>（２）単位生産量当たり燃料使用量を削減する目標</t>
  </si>
  <si>
    <t>　２．経営状況及び取組目標値　</t>
  </si>
  <si>
    <t>●経営する温室加温面積</t>
    <phoneticPr fontId="2"/>
  </si>
  <si>
    <t>※全事業参加者必須</t>
    <phoneticPr fontId="2"/>
  </si>
  <si>
    <t>　燃料使用量は温室の加温に用いている燃料を種類別にすべて記載。</t>
    <phoneticPr fontId="2"/>
  </si>
  <si>
    <t>　Ａ重油、灯油は「ℓ」、ＬＰガスは「㎏」、ＬＮＧは「㎥」単位で記載。</t>
    <phoneticPr fontId="2"/>
  </si>
  <si>
    <t>※取組目標1.(1)及び1.(2)に○印を記載した事業参加者のみ記載</t>
  </si>
  <si>
    <t>　※取組目標1.(3)に○印を記載した事業参加者のみ記載。</t>
  </si>
  <si>
    <t>ただし、支援対象者が一体的に取り組む場合は、記載不要。</t>
  </si>
  <si>
    <t>３．過去の燃料使用量削減実績　</t>
  </si>
  <si>
    <t>（注１）１期計画、２期計画における目標削減率15％を達成した場合に削減率を○で囲む。</t>
  </si>
  <si>
    <t>４．目標達成の取組手段（○印を記載した目標に対して記載） 　</t>
  </si>
  <si>
    <t>(１)10a当たり燃料使用量を削減する目標に取り組む場合</t>
  </si>
  <si>
    <t>省エネ設備導入計画</t>
  </si>
  <si>
    <t>（参考）</t>
  </si>
  <si>
    <t>(２)単位生産量当たり燃料使用量を削減する目標に取り組む場合</t>
  </si>
  <si>
    <t>(３)民間の金融商品や備蓄タンク等を活用して燃料燃料コストの変動を抑制する目標に取り組む場合</t>
  </si>
  <si>
    <t>Ａ重油</t>
  </si>
  <si>
    <t>灯油</t>
  </si>
  <si>
    <t>ＬＰガス</t>
  </si>
  <si>
    <t>ＬＮＧ</t>
  </si>
  <si>
    <t>＜記入上の注意＞</t>
  </si>
  <si>
    <t>削減率</t>
    <phoneticPr fontId="2"/>
  </si>
  <si>
    <t>実施事業年度</t>
    <phoneticPr fontId="2"/>
  </si>
  <si>
    <t>実績</t>
    <phoneticPr fontId="2"/>
  </si>
  <si>
    <t>達成率</t>
    <rPh sb="0" eb="3">
      <t>タッセイリツ</t>
    </rPh>
    <phoneticPr fontId="2"/>
  </si>
  <si>
    <t>10a当たり燃料使用量</t>
    <phoneticPr fontId="2"/>
  </si>
  <si>
    <t>→</t>
    <phoneticPr fontId="2"/>
  </si>
  <si>
    <t>（３）民間の金融商品や備蓄タンク等を活用して燃料コストの変動を抑制する目標</t>
    <phoneticPr fontId="2"/>
  </si>
  <si>
    <t>燃料使用量</t>
    <phoneticPr fontId="2"/>
  </si>
  <si>
    <t>抑制量</t>
    <rPh sb="0" eb="2">
      <t>ヨクセイ</t>
    </rPh>
    <rPh sb="2" eb="3">
      <t>リョウ</t>
    </rPh>
    <phoneticPr fontId="2"/>
  </si>
  <si>
    <t>変動抑制取組計画</t>
    <rPh sb="0" eb="2">
      <t>ヘンドウ</t>
    </rPh>
    <rPh sb="2" eb="4">
      <t>ヨクセイ</t>
    </rPh>
    <rPh sb="4" eb="6">
      <t>トリクミ</t>
    </rPh>
    <rPh sb="6" eb="8">
      <t>ケイカク</t>
    </rPh>
    <phoneticPr fontId="2"/>
  </si>
  <si>
    <t>対象燃料</t>
    <rPh sb="0" eb="2">
      <t>タイショウ</t>
    </rPh>
    <rPh sb="2" eb="4">
      <t>ネンリョウ</t>
    </rPh>
    <phoneticPr fontId="2"/>
  </si>
  <si>
    <t>積立方式</t>
    <rPh sb="0" eb="2">
      <t>ツミタテ</t>
    </rPh>
    <rPh sb="2" eb="4">
      <t>ホウシキ</t>
    </rPh>
    <phoneticPr fontId="2"/>
  </si>
  <si>
    <t>積立単価</t>
    <rPh sb="0" eb="2">
      <t>ツミタテ</t>
    </rPh>
    <rPh sb="2" eb="4">
      <t>タンカ</t>
    </rPh>
    <phoneticPr fontId="2"/>
  </si>
  <si>
    <t>購入予定数量</t>
    <rPh sb="0" eb="2">
      <t>コウニュウ</t>
    </rPh>
    <rPh sb="2" eb="4">
      <t>ヨテイ</t>
    </rPh>
    <rPh sb="4" eb="6">
      <t>スウリョウ</t>
    </rPh>
    <phoneticPr fontId="2"/>
  </si>
  <si>
    <t>積立予定額</t>
    <rPh sb="0" eb="2">
      <t>ツミタテ</t>
    </rPh>
    <rPh sb="2" eb="4">
      <t>ヨテイ</t>
    </rPh>
    <rPh sb="4" eb="5">
      <t>ガク</t>
    </rPh>
    <phoneticPr fontId="2"/>
  </si>
  <si>
    <t>○</t>
    <phoneticPr fontId="2"/>
  </si>
  <si>
    <t>×</t>
    <phoneticPr fontId="2"/>
  </si>
  <si>
    <t>A重油</t>
    <rPh sb="1" eb="3">
      <t>ジュウユ</t>
    </rPh>
    <phoneticPr fontId="2"/>
  </si>
  <si>
    <t>灯油</t>
    <rPh sb="0" eb="2">
      <t>トウユ</t>
    </rPh>
    <phoneticPr fontId="2"/>
  </si>
  <si>
    <t>LPガス</t>
    <phoneticPr fontId="2"/>
  </si>
  <si>
    <t>LNG</t>
    <phoneticPr fontId="2"/>
  </si>
  <si>
    <t>計</t>
    <rPh sb="0" eb="1">
      <t>ケイ</t>
    </rPh>
    <phoneticPr fontId="2"/>
  </si>
  <si>
    <t>Ａ重油</t>
    <rPh sb="1" eb="3">
      <t>ジュウユ</t>
    </rPh>
    <phoneticPr fontId="2"/>
  </si>
  <si>
    <t>灯油</t>
    <rPh sb="0" eb="2">
      <t>トウユ</t>
    </rPh>
    <phoneticPr fontId="2"/>
  </si>
  <si>
    <t>（リストから選択）</t>
    <phoneticPr fontId="2"/>
  </si>
  <si>
    <t>（自動選択）</t>
    <rPh sb="1" eb="3">
      <t>ジドウ</t>
    </rPh>
    <rPh sb="3" eb="5">
      <t>センタク</t>
    </rPh>
    <phoneticPr fontId="2"/>
  </si>
  <si>
    <t>（手入力）</t>
    <rPh sb="1" eb="4">
      <t>テニュウリョク</t>
    </rPh>
    <phoneticPr fontId="2"/>
  </si>
  <si>
    <t>（自動計算）下2桁切り捨て</t>
    <rPh sb="1" eb="3">
      <t>ジドウ</t>
    </rPh>
    <rPh sb="3" eb="5">
      <t>ケイサン</t>
    </rPh>
    <rPh sb="6" eb="7">
      <t>シモ</t>
    </rPh>
    <rPh sb="8" eb="9">
      <t>ケタ</t>
    </rPh>
    <rPh sb="9" eb="10">
      <t>キ</t>
    </rPh>
    <rPh sb="11" eb="12">
      <t>ス</t>
    </rPh>
    <phoneticPr fontId="2"/>
  </si>
  <si>
    <t>（分割払い額は残高を差し引いた全体額の2分の１以上を納付依頼）</t>
    <rPh sb="1" eb="4">
      <t>ブンカツバラ</t>
    </rPh>
    <rPh sb="5" eb="6">
      <t>ガク</t>
    </rPh>
    <rPh sb="7" eb="9">
      <t>ザンダカ</t>
    </rPh>
    <rPh sb="10" eb="11">
      <t>サ</t>
    </rPh>
    <rPh sb="12" eb="13">
      <t>ヒ</t>
    </rPh>
    <rPh sb="15" eb="18">
      <t>ゼンタイガク</t>
    </rPh>
    <rPh sb="20" eb="21">
      <t>ブン</t>
    </rPh>
    <rPh sb="23" eb="25">
      <t>イジョウ</t>
    </rPh>
    <rPh sb="26" eb="28">
      <t>ノウフ</t>
    </rPh>
    <rPh sb="28" eb="30">
      <t>イライ</t>
    </rPh>
    <phoneticPr fontId="2"/>
  </si>
  <si>
    <t>発動基準価格</t>
    <rPh sb="0" eb="2">
      <t>ハツドウ</t>
    </rPh>
    <rPh sb="2" eb="6">
      <t>キジュンカカク</t>
    </rPh>
    <phoneticPr fontId="2"/>
  </si>
  <si>
    <t>内訳</t>
  </si>
  <si>
    <t>燃料別</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</si>
  <si>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</si>
  <si>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</si>
  <si>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</si>
  <si>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t>
    <phoneticPr fontId="2"/>
  </si>
  <si>
    <t>（重複記載となるので、内訳合計面積は経営する温室面積とは一致しない場合がある）</t>
    <phoneticPr fontId="2"/>
  </si>
  <si>
    <t>燃料種別</t>
  </si>
  <si>
    <t>年間使用量①</t>
  </si>
  <si>
    <t>Ａ重油換算使用量②</t>
  </si>
  <si>
    <t>（Ａ重油換算係数）</t>
  </si>
  <si>
    <t>①の数量</t>
    <phoneticPr fontId="14"/>
  </si>
  <si>
    <t>合　計</t>
  </si>
  <si>
    <t>Ａ重油換算　　　使用量②</t>
    <phoneticPr fontId="2"/>
  </si>
  <si>
    <t>年間(加温期間)生産量①</t>
  </si>
  <si>
    <t>現在生産量</t>
  </si>
  <si>
    <t>※取組目標1.(2)に○印を記載した事業参加者のみ記載</t>
  </si>
  <si>
    <t>１ｔ当たりの　　燃料使用量</t>
    <phoneticPr fontId="2"/>
  </si>
  <si>
    <t>目標使用量①</t>
    <rPh sb="0" eb="2">
      <t>モクヒョウ</t>
    </rPh>
    <phoneticPr fontId="16"/>
  </si>
  <si>
    <t>Ａ重油換算使用量②</t>
    <phoneticPr fontId="2"/>
  </si>
  <si>
    <t>目標生産量</t>
    <rPh sb="0" eb="2">
      <t>モクヒョウ</t>
    </rPh>
    <phoneticPr fontId="2"/>
  </si>
  <si>
    <r>
      <t>●上記温室における年間燃料使用量（</t>
    </r>
    <r>
      <rPr>
        <b/>
        <sz val="12"/>
        <color theme="1"/>
        <rFont val="游ゴシック"/>
        <family val="3"/>
        <charset val="128"/>
        <scheme val="minor"/>
      </rPr>
      <t>現在使用量</t>
    </r>
    <r>
      <rPr>
        <sz val="12"/>
        <color theme="1"/>
        <rFont val="游ゴシック"/>
        <family val="3"/>
        <charset val="128"/>
        <scheme val="minor"/>
      </rPr>
      <t>）（※２）</t>
    </r>
    <phoneticPr fontId="2"/>
  </si>
  <si>
    <r>
      <t>●上記温室における年間燃料使用量（</t>
    </r>
    <r>
      <rPr>
        <b/>
        <sz val="12"/>
        <color theme="1"/>
        <rFont val="游ゴシック"/>
        <family val="3"/>
        <charset val="128"/>
        <scheme val="minor"/>
      </rPr>
      <t>目標使用量</t>
    </r>
    <r>
      <rPr>
        <sz val="12"/>
        <color theme="1"/>
        <rFont val="游ゴシック"/>
        <family val="3"/>
        <charset val="128"/>
        <scheme val="minor"/>
      </rPr>
      <t>）（※３、※４）</t>
    </r>
    <phoneticPr fontId="2"/>
  </si>
  <si>
    <t>～</t>
    <phoneticPr fontId="2"/>
  </si>
  <si>
    <t>単位生産量当たり　　　　　　　燃料使用量</t>
    <phoneticPr fontId="2"/>
  </si>
  <si>
    <t>▶施設園芸省エネルギー生産管理チェックシートの実践(必須)</t>
    <phoneticPr fontId="2"/>
  </si>
  <si>
    <t xml:space="preserve"> ５．施設園芸セーフティネット構築事業への加入 </t>
    <phoneticPr fontId="2"/>
  </si>
  <si>
    <t>申請（更新）する</t>
    <rPh sb="0" eb="2">
      <t>シンセイ</t>
    </rPh>
    <rPh sb="3" eb="5">
      <t>コウシン</t>
    </rPh>
    <phoneticPr fontId="2"/>
  </si>
  <si>
    <t>申請（更新）しない</t>
    <rPh sb="0" eb="2">
      <t>シンセイ</t>
    </rPh>
    <rPh sb="3" eb="5">
      <t>コウシン</t>
    </rPh>
    <phoneticPr fontId="2"/>
  </si>
  <si>
    <t>積立金の分割納付　　　　希望者は〇を選択</t>
    <rPh sb="0" eb="2">
      <t>ツミタテ</t>
    </rPh>
    <rPh sb="2" eb="3">
      <t>キン</t>
    </rPh>
    <rPh sb="4" eb="6">
      <t>ブンカツ</t>
    </rPh>
    <rPh sb="6" eb="8">
      <t>ノウフ</t>
    </rPh>
    <rPh sb="12" eb="15">
      <t>キボウシャ</t>
    </rPh>
    <rPh sb="18" eb="20">
      <t>センタク</t>
    </rPh>
    <phoneticPr fontId="2"/>
  </si>
  <si>
    <t>ヒートポンプ導入状況</t>
  </si>
  <si>
    <t>その他の設備</t>
  </si>
  <si>
    <t>導入済</t>
  </si>
  <si>
    <t>導入予定</t>
  </si>
  <si>
    <t>事業年度</t>
  </si>
  <si>
    <t>電気　ガス</t>
    <rPh sb="0" eb="2">
      <t>デンキ</t>
    </rPh>
    <phoneticPr fontId="14"/>
  </si>
  <si>
    <t>（参考）</t>
    <phoneticPr fontId="2"/>
  </si>
  <si>
    <t>燃料使用量</t>
    <phoneticPr fontId="2"/>
  </si>
  <si>
    <t>※1ページ目の数量自動転記</t>
    <rPh sb="5" eb="6">
      <t>メ</t>
    </rPh>
    <rPh sb="7" eb="9">
      <t>スウリョウ</t>
    </rPh>
    <rPh sb="9" eb="13">
      <t>ジドウテンキ</t>
    </rPh>
    <phoneticPr fontId="2"/>
  </si>
  <si>
    <t>目標　　　　　（A重油換算）</t>
    <rPh sb="8" eb="11">
      <t>アジュウユ</t>
    </rPh>
    <rPh sb="11" eb="13">
      <t>カンサン</t>
    </rPh>
    <phoneticPr fontId="2"/>
  </si>
  <si>
    <t>現在　　　　　（A重油換算）</t>
    <rPh sb="9" eb="11">
      <t>ジュウユ</t>
    </rPh>
    <rPh sb="11" eb="13">
      <t>カンサン</t>
    </rPh>
    <phoneticPr fontId="2"/>
  </si>
  <si>
    <t>６～８事業年度</t>
    <phoneticPr fontId="2"/>
  </si>
  <si>
    <t>（注）その他の設備の欄は、上段に導入設備を、中段に導入台数を、下段に導入温室面積を記載する。</t>
  </si>
  <si>
    <t>生産量</t>
    <rPh sb="0" eb="3">
      <t>セイサンリョウ</t>
    </rPh>
    <phoneticPr fontId="2"/>
  </si>
  <si>
    <t>現在</t>
    <rPh sb="0" eb="2">
      <t>ゲンザイ</t>
    </rPh>
    <phoneticPr fontId="2"/>
  </si>
  <si>
    <t>目標</t>
    <rPh sb="0" eb="2">
      <t>モクヒョウ</t>
    </rPh>
    <phoneticPr fontId="2"/>
  </si>
  <si>
    <t>※2ページ目の数量自動転記</t>
    <rPh sb="5" eb="6">
      <t>メ</t>
    </rPh>
    <rPh sb="7" eb="9">
      <t>スウリョウ</t>
    </rPh>
    <rPh sb="9" eb="13">
      <t>ジドウテンキ</t>
    </rPh>
    <phoneticPr fontId="2"/>
  </si>
  <si>
    <t>省エネ設備・生産性向上設備導入計画</t>
    <phoneticPr fontId="2"/>
  </si>
  <si>
    <t>（注）重量での把握が困難な場合は、単位を数量に変更して記載してもよいものとする。</t>
  </si>
  <si>
    <t>（注）省エネ設備・生産性向上設備導入計画のうち省エネ設備に係る記載については、３．（１）の（注）に準ずるものとする。</t>
  </si>
  <si>
    <t>　</t>
    <phoneticPr fontId="2"/>
  </si>
  <si>
    <t>●　施設園芸セーフティネットの積立方式 、燃料購入予定数量及び積立予定額</t>
    <rPh sb="21" eb="23">
      <t>ネンリョウ</t>
    </rPh>
    <rPh sb="23" eb="29">
      <t>コウニュウヨテイスウリョウ</t>
    </rPh>
    <rPh sb="29" eb="30">
      <t>オヨ</t>
    </rPh>
    <rPh sb="31" eb="33">
      <t>ツミタテ</t>
    </rPh>
    <rPh sb="33" eb="36">
      <t>ヨテイガク</t>
    </rPh>
    <phoneticPr fontId="2"/>
  </si>
  <si>
    <t>●　積立金の分割納付について</t>
    <rPh sb="2" eb="4">
      <t>ツミタテ</t>
    </rPh>
    <rPh sb="4" eb="5">
      <t>キン</t>
    </rPh>
    <rPh sb="6" eb="8">
      <t>ブンカツ</t>
    </rPh>
    <rPh sb="8" eb="10">
      <t>ノウフ</t>
    </rPh>
    <phoneticPr fontId="2"/>
  </si>
  <si>
    <t>→</t>
    <phoneticPr fontId="2"/>
  </si>
  <si>
    <t>同一支援対象者に属する事業参加者の取組目標は統一すること。</t>
    <phoneticPr fontId="2"/>
  </si>
  <si>
    <t>(※２)</t>
    <phoneticPr fontId="2"/>
  </si>
  <si>
    <t>(※１)</t>
    <phoneticPr fontId="2"/>
  </si>
  <si>
    <t>（※３）</t>
    <phoneticPr fontId="2"/>
  </si>
  <si>
    <t>（※５）</t>
    <phoneticPr fontId="2"/>
  </si>
  <si>
    <t>（※４）</t>
    <phoneticPr fontId="2"/>
  </si>
  <si>
    <t>（※６）</t>
    <phoneticPr fontId="2"/>
  </si>
  <si>
    <r>
      <t>●上記温室における年間生産量（</t>
    </r>
    <r>
      <rPr>
        <b/>
        <sz val="12"/>
        <color theme="1"/>
        <rFont val="游ゴシック"/>
        <family val="3"/>
        <charset val="128"/>
        <scheme val="minor"/>
      </rPr>
      <t>現在生産量</t>
    </r>
    <r>
      <rPr>
        <sz val="12"/>
        <color theme="1"/>
        <rFont val="游ゴシック"/>
        <family val="3"/>
        <charset val="128"/>
        <scheme val="minor"/>
      </rPr>
      <t>）（※５）</t>
    </r>
    <phoneticPr fontId="2"/>
  </si>
  <si>
    <r>
      <t>●上記温室における年間生産量（</t>
    </r>
    <r>
      <rPr>
        <b/>
        <sz val="12"/>
        <color theme="1"/>
        <rFont val="游ゴシック"/>
        <family val="3"/>
        <charset val="128"/>
        <scheme val="minor"/>
      </rPr>
      <t>目標生産量</t>
    </r>
    <r>
      <rPr>
        <sz val="12"/>
        <color theme="1"/>
        <rFont val="游ゴシック"/>
        <family val="3"/>
        <charset val="128"/>
        <scheme val="minor"/>
      </rPr>
      <t>）（※４）</t>
    </r>
    <phoneticPr fontId="2"/>
  </si>
  <si>
    <t>●経営における燃料コストの変動抑制量（目標抑制量）（※４）</t>
    <phoneticPr fontId="2"/>
  </si>
  <si>
    <t>（品目：　　　　　　　　　　　　　　　）</t>
    <phoneticPr fontId="2"/>
  </si>
  <si>
    <t>７～９事業年度</t>
    <rPh sb="3" eb="7">
      <t>ジギョウネンド</t>
    </rPh>
    <phoneticPr fontId="2"/>
  </si>
  <si>
    <r>
      <t>※１ｔ当たりの燃料使用量は換算係数を乗じてＡ重油に換算。なお、</t>
    </r>
    <r>
      <rPr>
        <sz val="10"/>
        <color rgb="FFFF0000"/>
        <rFont val="游ゴシック"/>
        <family val="3"/>
        <charset val="128"/>
        <scheme val="minor"/>
      </rPr>
      <t>それぞれの数値については小数点以下第１位を四捨五入する。</t>
    </r>
    <phoneticPr fontId="2"/>
  </si>
  <si>
    <r>
      <t>※年間使用量①は換算係数を乗じてＡ重油に換算。なお、</t>
    </r>
    <r>
      <rPr>
        <sz val="10"/>
        <color rgb="FFFF0000"/>
        <rFont val="游ゴシック"/>
        <family val="3"/>
        <charset val="128"/>
        <scheme val="minor"/>
      </rPr>
      <t>それぞれの数値については小数点以下第１位を四捨五入する。</t>
    </r>
    <phoneticPr fontId="2"/>
  </si>
  <si>
    <t>台数</t>
    <rPh sb="0" eb="2">
      <t>ダイスウ</t>
    </rPh>
    <phoneticPr fontId="2"/>
  </si>
  <si>
    <t>面積(a)</t>
    <rPh sb="0" eb="2">
      <t>メンセキ</t>
    </rPh>
    <phoneticPr fontId="2"/>
  </si>
  <si>
    <t>設備名</t>
    <rPh sb="0" eb="3">
      <t>セツビメイ</t>
    </rPh>
    <phoneticPr fontId="2"/>
  </si>
  <si>
    <t xml:space="preserve"> 省エネルギー等対策取組計画（令和８事業年度）</t>
    <phoneticPr fontId="2"/>
  </si>
  <si>
    <t>①に0.938を乗じる</t>
    <phoneticPr fontId="14"/>
  </si>
  <si>
    <t>①に1.288を乗じる</t>
    <phoneticPr fontId="14"/>
  </si>
  <si>
    <t>①に1.571を乗じる</t>
    <phoneticPr fontId="14"/>
  </si>
  <si>
    <t>（注２）実績はA重油・灯油は「kL」、ＬＰガスは「kg」、ＬＮＧは「㎥」の欄にそれぞれ記載し、
　　　　省エネルギー等対策推進計画策定時の燃料現在使用量及び目標年の燃料使用実績を記載し、
　　　　その差の率をカッコ内の削減率として記載。</t>
    <phoneticPr fontId="2"/>
  </si>
  <si>
    <t>導入設備</t>
    <rPh sb="0" eb="2">
      <t>ドウニュウ</t>
    </rPh>
    <rPh sb="2" eb="4">
      <t>セツビ</t>
    </rPh>
    <phoneticPr fontId="2"/>
  </si>
  <si>
    <t>温室面積(a)</t>
    <rPh sb="0" eb="2">
      <t>オンシツ</t>
    </rPh>
    <rPh sb="2" eb="4">
      <t>メンセキ</t>
    </rPh>
    <phoneticPr fontId="2"/>
  </si>
  <si>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
  </si>
  <si>
    <t>（注）省エネ設備の定義については、本対策で平成27事業年度まで実施していた「施設園芸省エネ設備リース導入支援事業」で定義していた設備（循環扇、被覆資材 等）とする。</t>
    <phoneticPr fontId="2"/>
  </si>
  <si>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phoneticPr fontId="2"/>
  </si>
  <si>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
  </si>
  <si>
    <t>（注）その他の設備の欄は、省エネ設備・生産性向上設備（炭酸ガス発生装置、環境制御盤 等）を上段に導入設備を、中段に導入台数を、下段に導入温室面積を記載する。</t>
    <phoneticPr fontId="2"/>
  </si>
  <si>
    <t>（注）生産性向上設備の導入以外の手段で生産量の向上に取り組む場合は、（参考）欄に具体的な取組手段（例として、多収性品種への転換や栽培技術の改善 等）を記載する。</t>
    <phoneticPr fontId="2"/>
  </si>
  <si>
    <t>（注）支援対象者が一体的に取り組む場合（例えば、支援対象者としてA重油備蓄タンクを整備している場合 等）は、燃料コストの変動抑制量（目標）及び変動抑制取組計画の記載は不要とする。</t>
    <phoneticPr fontId="2"/>
  </si>
  <si>
    <t>（注）変動抑制取組計画の（参考）欄には、どの事業年度からどのような取組により、燃料コストの変動を抑制するのかが分かるよう記載する。</t>
    <phoneticPr fontId="2"/>
  </si>
  <si>
    <t>R８事業年度</t>
    <rPh sb="2" eb="4">
      <t>ジギョウ</t>
    </rPh>
    <rPh sb="4" eb="6">
      <t>ネンド</t>
    </rPh>
    <phoneticPr fontId="14"/>
  </si>
  <si>
    <t>（第1回分割払いは10月末、第2回払いは2月末までを予定）</t>
    <rPh sb="1" eb="2">
      <t>ダイ</t>
    </rPh>
    <rPh sb="3" eb="4">
      <t>カイ</t>
    </rPh>
    <rPh sb="4" eb="6">
      <t>ブンカツ</t>
    </rPh>
    <rPh sb="6" eb="7">
      <t>バラ</t>
    </rPh>
    <rPh sb="11" eb="12">
      <t>ガツ</t>
    </rPh>
    <rPh sb="12" eb="13">
      <t>マツ</t>
    </rPh>
    <rPh sb="14" eb="15">
      <t>ダイ</t>
    </rPh>
    <rPh sb="16" eb="17">
      <t>カイ</t>
    </rPh>
    <rPh sb="17" eb="18">
      <t>バラ</t>
    </rPh>
    <rPh sb="21" eb="22">
      <t>ガツ</t>
    </rPh>
    <rPh sb="22" eb="23">
      <t>マツ</t>
    </rPh>
    <rPh sb="26" eb="28">
      <t>ヨテイ</t>
    </rPh>
    <phoneticPr fontId="2"/>
  </si>
  <si>
    <t>省エネルギー推進計画（旧名称）を最初に策定してから、３年を経過していない支援対象者及び新規の支援対象者に属する事業参加者は、1.(1)を取組目標とすること。</t>
    <phoneticPr fontId="2"/>
  </si>
  <si>
    <t>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t>
    <phoneticPr fontId="2"/>
  </si>
  <si>
    <t>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
  </si>
  <si>
    <t>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phoneticPr fontId="2"/>
  </si>
  <si>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phoneticPr fontId="2"/>
  </si>
  <si>
    <t>なお、いずれの取組目標においても、施設園芸省エネルギー生産管理チェックシートは必須の取組とし、施設園芸の省エネルギー化に務めるものとする。</t>
    <phoneticPr fontId="2"/>
  </si>
  <si>
    <t>３．目標達成の取組手段｣における省エネ設備導入計画、省エネ設備・生産性向上設備導入計画、変動抑制取組計画を踏まえて記載し、その算定方法が確認できる書類を添付すること。</t>
    <phoneticPr fontId="2"/>
  </si>
  <si>
    <t>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phoneticPr fontId="2"/>
  </si>
  <si>
    <t>積立金の分割納付の有無は事業参加者が選択する。納付は２回に分割し、その割合は２分の１以上とし、納付額及び納付期限については、積立契約が成立した際にあらためて支援対象者から通知する（納付額は新規の事業参加者は積立予定額、また、更新する事業参加者は前年度積立金残額から計算した積立必要額となる）。</t>
    <phoneticPr fontId="2"/>
  </si>
  <si>
    <t>●　施設園芸セーフティネット構築事業：令和８事業年度　（該当箇所に○印を記入）</t>
    <rPh sb="19" eb="21">
      <t>レイワ</t>
    </rPh>
    <phoneticPr fontId="2"/>
  </si>
  <si>
    <t>８～10事業年度</t>
    <rPh sb="4" eb="8">
      <t>ジギョウネンド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</si>
</sst>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quot;\)"/>
    <numFmt numFmtId="177" formatCode="General&quot;台&quot;"/>
    <numFmt numFmtId="178" formatCode="0.0"/>
    <numFmt numFmtId="179" formatCode="General&quot;円&quot;\ℓ"/>
    <numFmt numFmtId="180" formatCode="General&quot;円&quot;&quot;㎏&quot;"/>
    <numFmt numFmtId="181" formatCode="General&quot;円&quot;&quot;㎥&quot;"/>
    <numFmt numFmtId="182" formatCode="#,##0&quot;ａ&quot;"/>
    <numFmt numFmtId="183" formatCode="#,##0.0&quot;ℓ&quot;"/>
    <numFmt numFmtId="184" formatCode="#,##0&quot;ℓ&quot;"/>
    <numFmt numFmtId="185" formatCode="#,##0.0&quot;㎏&quot;"/>
    <numFmt numFmtId="186" formatCode="#,##0.0&quot;㎥&quot;"/>
    <numFmt numFmtId="187" formatCode="0.0_);[Red]\(0.0\)"/>
    <numFmt numFmtId="188" formatCode="#,##0&quot;台&quot;"/>
    <numFmt numFmtId="189" formatCode="#,##0.0&quot;ａ&quot;"/>
    <numFmt numFmtId="190" formatCode="#,##0&quot;㎏&quot;"/>
    <numFmt numFmtId="191" formatCode="#,##0&quot;㎥&quot;"/>
    <numFmt numFmtId="192" formatCode="#,##0&quot;ｔ&quot;"/>
    <numFmt numFmtId="193" formatCode="#,##0.0&quot;kL&quot;"/>
    <numFmt numFmtId="194" formatCode="#,##0.0&quot;円ℓ&quot;"/>
  </numFmts>
  <fonts count="46">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6"/>
      <color theme="1"/>
      <name val="游ゴシック"/>
      <family val="2"/>
      <scheme val="minor"/>
    </font>
    <font>
      <sz val="11"/>
      <color theme="1"/>
      <name val="游ゴシック"/>
      <family val="3"/>
      <charset val="128"/>
      <scheme val="minor"/>
    </font>
    <font>
      <sz val="11"/>
      <color theme="1"/>
      <name val="ＭＳ ゴシック"/>
      <family val="3"/>
      <charset val="128"/>
    </font>
    <font>
      <sz val="10"/>
      <color theme="1"/>
      <name val="游ゴシック"/>
      <family val="2"/>
      <scheme val="minor"/>
    </font>
    <font>
      <sz val="10"/>
      <color theme="1"/>
      <name val="游ゴシック"/>
      <family val="3"/>
      <charset val="128"/>
      <scheme val="minor"/>
    </font>
    <font>
      <b/>
      <u/>
      <sz val="11"/>
      <color theme="1"/>
      <name val="游ゴシック"/>
      <family val="3"/>
      <charset val="128"/>
      <scheme val="minor"/>
    </font>
    <font>
      <sz val="9"/>
      <color theme="1"/>
      <name val="游ゴシック"/>
      <family val="2"/>
      <scheme val="minor"/>
    </font>
    <font>
      <sz val="11"/>
      <color rgb="FFFF0000"/>
      <name val="游ゴシック"/>
      <family val="2"/>
      <scheme val="minor"/>
    </font>
    <font>
      <sz val="11"/>
      <color rgb="FFFF0000"/>
      <name val="游ゴシック"/>
      <family val="3"/>
      <charset val="128"/>
      <scheme val="minor"/>
    </font>
    <font>
      <sz val="11"/>
      <color theme="1"/>
      <name val="游ゴシック"/>
      <family val="2"/>
      <scheme val="minor"/>
    </font>
    <font>
      <sz val="11"/>
      <color theme="1"/>
      <name val="メイリオ"/>
      <family val="3"/>
      <charset val="128"/>
    </font>
    <font>
      <sz val="6"/>
      <name val="游ゴシック"/>
      <family val="2"/>
      <charset val="128"/>
      <scheme val="minor"/>
    </font>
    <font>
      <sz val="8"/>
      <color theme="1"/>
      <name val="メイリオ"/>
      <family val="3"/>
      <charset val="128"/>
    </font>
    <font>
      <b/>
      <sz val="11"/>
      <color theme="1"/>
      <name val="游ゴシック"/>
      <family val="2"/>
      <charset val="128"/>
      <scheme val="minor"/>
    </font>
    <font>
      <sz val="11"/>
      <name val="游ゴシック"/>
      <family val="2"/>
      <scheme val="minor"/>
    </font>
    <font>
      <sz val="11"/>
      <name val="游ゴシック"/>
      <family val="3"/>
      <charset val="128"/>
      <scheme val="minor"/>
    </font>
    <font>
      <b/>
      <sz val="11"/>
      <color theme="0"/>
      <name val="游ゴシック"/>
      <family val="3"/>
      <charset val="128"/>
      <scheme val="minor"/>
    </font>
    <font>
      <sz val="10.5"/>
      <name val="游ゴシック"/>
      <family val="3"/>
      <charset val="128"/>
      <scheme val="minor"/>
    </font>
    <font>
      <sz val="12"/>
      <name val="游ゴシック"/>
      <family val="3"/>
      <charset val="128"/>
      <scheme val="minor"/>
    </font>
    <font>
      <sz val="11"/>
      <color rgb="FFFF0000"/>
      <name val="ＭＳ 明朝"/>
      <family val="1"/>
      <charset val="128"/>
    </font>
    <font>
      <sz val="10.5"/>
      <color rgb="FFFF0000"/>
      <name val="ＭＳ Ｐ明朝"/>
      <family val="1"/>
      <charset val="128"/>
    </font>
    <font>
      <sz val="10"/>
      <name val="游ゴシック"/>
      <family val="3"/>
      <charset val="128"/>
      <scheme val="minor"/>
    </font>
    <font>
      <sz val="9"/>
      <name val="游ゴシック"/>
      <family val="3"/>
      <charset val="128"/>
      <scheme val="minor"/>
    </font>
    <font>
      <sz val="8"/>
      <name val="游ゴシック"/>
      <family val="3"/>
      <charset val="128"/>
      <scheme val="minor"/>
    </font>
    <font>
      <sz val="9"/>
      <name val="ＭＳ 明朝"/>
      <family val="1"/>
      <charset val="128"/>
    </font>
    <font>
      <sz val="9"/>
      <color rgb="FFFF0000"/>
      <name val="游ゴシック"/>
      <family val="3"/>
      <charset val="128"/>
      <scheme val="minor"/>
    </font>
    <font>
      <sz val="12"/>
      <color theme="1"/>
      <name val="游ゴシック"/>
      <family val="2"/>
      <scheme val="minor"/>
    </font>
    <font>
      <b/>
      <sz val="12"/>
      <color theme="1"/>
      <name val="游ゴシック"/>
      <family val="3"/>
      <charset val="128"/>
      <scheme val="minor"/>
    </font>
    <font>
      <sz val="12"/>
      <color theme="1"/>
      <name val="游ゴシック"/>
      <family val="3"/>
      <charset val="128"/>
      <scheme val="minor"/>
    </font>
    <font>
      <b/>
      <sz val="12"/>
      <color theme="0"/>
      <name val="游ゴシック"/>
      <family val="3"/>
      <charset val="128"/>
      <scheme val="minor"/>
    </font>
    <font>
      <sz val="14"/>
      <color theme="1"/>
      <name val="游ゴシック"/>
      <family val="2"/>
      <scheme val="minor"/>
    </font>
    <font>
      <sz val="14"/>
      <color theme="1"/>
      <name val="游ゴシック"/>
      <family val="3"/>
      <charset val="128"/>
      <scheme val="minor"/>
    </font>
    <font>
      <b/>
      <sz val="16"/>
      <color theme="1"/>
      <name val="游ゴシック"/>
      <family val="3"/>
      <charset val="128"/>
      <scheme val="minor"/>
    </font>
    <font>
      <sz val="9"/>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10"/>
      <color rgb="FFFF0000"/>
      <name val="游ゴシック"/>
      <family val="3"/>
      <charset val="128"/>
      <scheme val="minor"/>
    </font>
    <font>
      <sz val="10"/>
      <name val="游ゴシック"/>
      <family val="2"/>
      <scheme val="minor"/>
    </font>
    <font>
      <sz val="16"/>
      <color theme="1"/>
      <name val="游ゴシック"/>
      <family val="3"/>
      <charset val="128"/>
      <scheme val="minor"/>
    </font>
    <font>
      <sz val="8"/>
      <color theme="1"/>
      <name val="游ゴシック"/>
      <family val="2"/>
      <scheme val="minor"/>
    </font>
    <font>
      <sz val="8"/>
      <color theme="1"/>
      <name val="游ゴシック"/>
      <family val="3"/>
      <charset val="128"/>
      <scheme val="minor"/>
    </font>
    <font>
      <sz val="10"/>
      <color rgb="FF0000FF"/>
      <name val="游ゴシック"/>
      <family val="2"/>
      <scheme val="minor"/>
    </font>
    <font>
      <sz val="9"/>
      <color indexed="81"/>
      <name val="MS P ゴシック"/>
      <family val="3"/>
      <charset val="128"/>
    </font>
  </fonts>
  <fills count="4">
    <fill>
      <patternFill patternType="none"/>
    </fill>
    <fill>
      <patternFill patternType="gray125"/>
    </fill>
    <fill>
      <patternFill patternType="solid">
        <fgColor theme="1"/>
        <bgColor indexed="64"/>
      </patternFill>
    </fill>
    <fill>
      <patternFill patternType="solid">
        <fgColor rgb="FFFF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diagonalUp="1">
      <left/>
      <right/>
      <top style="thin">
        <color auto="1"/>
      </top>
      <bottom style="thin">
        <color auto="1"/>
      </bottom>
      <diagonal style="thin">
        <color auto="1"/>
      </diagonal>
    </border>
    <border>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232">
    <xf numFmtId="0" fontId="0" fillId="0" borderId="0" xfId="0"/>
    <xf numFmtId="0" fontId="6" fillId="0" borderId="0" xfId="0" applyFont="1"/>
    <xf numFmtId="0" fontId="7" fillId="0" borderId="0" xfId="0" applyFont="1"/>
    <xf numFmtId="0" fontId="7" fillId="0" borderId="0" xfId="0" applyFont="1" applyAlignment="1">
      <alignment horizontal="left" wrapText="1"/>
    </xf>
    <xf numFmtId="0" fontId="7" fillId="0" borderId="0" xfId="0" applyFont="1" applyAlignment="1">
      <alignment horizontal="left"/>
    </xf>
    <xf numFmtId="0" fontId="8" fillId="0" borderId="0" xfId="0" applyFont="1"/>
    <xf numFmtId="0" fontId="0" fillId="0" borderId="17" xfId="0" applyBorder="1"/>
    <xf numFmtId="0" fontId="0" fillId="0" borderId="0" xfId="0" applyAlignment="1">
      <alignment wrapText="1"/>
    </xf>
    <xf numFmtId="0" fontId="9" fillId="0" borderId="0" xfId="0" applyFont="1"/>
    <xf numFmtId="0" fontId="3" fillId="0" borderId="0" xfId="0" applyFont="1" applyBorder="1" applyAlignment="1">
      <alignment horizontal="center"/>
    </xf>
    <xf numFmtId="0" fontId="0" fillId="0" borderId="0" xfId="0"/>
    <xf numFmtId="0" fontId="3" fillId="0" borderId="0" xfId="0" applyFont="1" applyBorder="1" applyAlignment="1"/>
    <xf numFmtId="0" fontId="0" fillId="0" borderId="0" xfId="0" applyAlignment="1">
      <alignment horizontal="right"/>
    </xf>
    <xf numFmtId="0" fontId="10" fillId="0" borderId="0" xfId="0" applyFont="1"/>
    <xf numFmtId="0" fontId="10" fillId="0" borderId="0" xfId="0" applyFont="1" applyAlignment="1">
      <alignment horizontal="right"/>
    </xf>
    <xf numFmtId="0" fontId="11" fillId="0" borderId="0" xfId="0" applyFont="1" applyAlignment="1">
      <alignment horizontal="right"/>
    </xf>
    <xf numFmtId="0" fontId="4" fillId="0" borderId="0" xfId="0" applyFont="1"/>
    <xf numFmtId="0" fontId="0" fillId="0" borderId="0" xfId="0"/>
    <xf numFmtId="0" fontId="13" fillId="0" borderId="17" xfId="3" applyFont="1" applyBorder="1" applyAlignment="1">
      <alignment horizontal="center" vertical="center" shrinkToFit="1"/>
    </xf>
    <xf numFmtId="9" fontId="13" fillId="0" borderId="17" xfId="3" applyNumberFormat="1" applyFont="1" applyBorder="1" applyAlignment="1">
      <alignment horizontal="right" vertical="center"/>
    </xf>
    <xf numFmtId="0" fontId="0" fillId="0" borderId="0" xfId="0"/>
    <xf numFmtId="0" fontId="19" fillId="2" borderId="0" xfId="0" applyFont="1" applyFill="1"/>
    <xf numFmtId="0" fontId="0" fillId="0" borderId="0" xfId="0" applyAlignment="1">
      <alignment vertical="center"/>
    </xf>
    <xf numFmtId="0" fontId="4" fillId="0" borderId="0" xfId="0" applyFont="1" applyAlignment="1">
      <alignment vertical="center"/>
    </xf>
    <xf numFmtId="0" fontId="20" fillId="0" borderId="5" xfId="0" applyFont="1" applyBorder="1" applyAlignment="1">
      <alignment horizontal="center" vertical="center" wrapText="1"/>
    </xf>
    <xf numFmtId="0" fontId="21" fillId="0" borderId="0" xfId="0" applyFont="1" applyAlignment="1">
      <alignment horizontal="left" vertical="center"/>
    </xf>
    <xf numFmtId="0" fontId="22" fillId="0" borderId="0" xfId="0" applyFont="1" applyBorder="1" applyAlignment="1">
      <alignment vertical="center" wrapText="1"/>
    </xf>
    <xf numFmtId="0" fontId="23" fillId="0" borderId="0" xfId="0" applyFont="1" applyBorder="1" applyAlignment="1">
      <alignment vertical="center" wrapText="1"/>
    </xf>
    <xf numFmtId="0" fontId="18" fillId="0" borderId="0" xfId="0" applyFont="1" applyBorder="1" applyAlignment="1">
      <alignment vertical="center" wrapText="1"/>
    </xf>
    <xf numFmtId="183" fontId="18" fillId="0" borderId="0" xfId="0" applyNumberFormat="1" applyFont="1" applyBorder="1" applyAlignment="1">
      <alignment vertical="center" wrapText="1"/>
    </xf>
    <xf numFmtId="185" fontId="18" fillId="0" borderId="0" xfId="0" applyNumberFormat="1" applyFont="1" applyBorder="1" applyAlignment="1">
      <alignment vertical="center" wrapText="1"/>
    </xf>
    <xf numFmtId="186" fontId="18" fillId="0" borderId="0" xfId="0" applyNumberFormat="1" applyFont="1" applyBorder="1" applyAlignment="1">
      <alignment vertical="center" wrapText="1"/>
    </xf>
    <xf numFmtId="0" fontId="18" fillId="0" borderId="17" xfId="0" applyFont="1" applyBorder="1" applyAlignment="1">
      <alignment horizontal="center" vertical="center" wrapText="1"/>
    </xf>
    <xf numFmtId="0" fontId="26" fillId="0" borderId="17" xfId="0" applyFont="1" applyBorder="1" applyAlignment="1">
      <alignment vertical="center" wrapText="1"/>
    </xf>
    <xf numFmtId="187" fontId="18" fillId="0" borderId="19" xfId="0" applyNumberFormat="1" applyFont="1" applyBorder="1" applyAlignment="1">
      <alignment vertical="center" wrapText="1"/>
    </xf>
    <xf numFmtId="184" fontId="18" fillId="0" borderId="20" xfId="0" applyNumberFormat="1" applyFont="1" applyBorder="1" applyAlignment="1">
      <alignment vertical="center" wrapText="1"/>
    </xf>
    <xf numFmtId="0" fontId="24" fillId="0" borderId="17" xfId="0" applyFont="1" applyBorder="1" applyAlignment="1">
      <alignment horizontal="center" vertical="center" wrapText="1"/>
    </xf>
    <xf numFmtId="0" fontId="24" fillId="0" borderId="17" xfId="0" applyFont="1" applyBorder="1" applyAlignment="1">
      <alignment vertical="center" wrapText="1"/>
    </xf>
    <xf numFmtId="184" fontId="18" fillId="3" borderId="17" xfId="0" applyNumberFormat="1" applyFont="1" applyFill="1" applyBorder="1" applyAlignment="1">
      <alignment vertical="center" wrapText="1"/>
    </xf>
    <xf numFmtId="0" fontId="18" fillId="0" borderId="0" xfId="0" applyFont="1"/>
    <xf numFmtId="184" fontId="18" fillId="0" borderId="23" xfId="0" applyNumberFormat="1" applyFont="1" applyBorder="1" applyAlignment="1">
      <alignment vertical="center" wrapText="1"/>
    </xf>
    <xf numFmtId="0" fontId="17" fillId="0" borderId="0" xfId="0" applyFont="1" applyAlignment="1">
      <alignment shrinkToFit="1"/>
    </xf>
    <xf numFmtId="0" fontId="18" fillId="0" borderId="0" xfId="0" applyFont="1" applyAlignment="1">
      <alignment shrinkToFit="1"/>
    </xf>
    <xf numFmtId="0" fontId="27" fillId="0" borderId="0" xfId="0" applyFont="1" applyAlignment="1">
      <alignment vertical="center" wrapText="1"/>
    </xf>
    <xf numFmtId="0" fontId="29" fillId="0" borderId="0" xfId="0" applyFont="1"/>
    <xf numFmtId="0" fontId="31" fillId="0" borderId="0" xfId="0" applyFont="1"/>
    <xf numFmtId="0" fontId="32" fillId="2" borderId="0" xfId="0" applyFont="1" applyFill="1"/>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32" fillId="0" borderId="25" xfId="0" applyFont="1" applyFill="1" applyBorder="1" applyAlignment="1"/>
    <xf numFmtId="0" fontId="32" fillId="0" borderId="0" xfId="0" applyFont="1" applyFill="1" applyBorder="1" applyAlignment="1"/>
    <xf numFmtId="0" fontId="0" fillId="0" borderId="0" xfId="0" applyFill="1"/>
    <xf numFmtId="0" fontId="33" fillId="0" borderId="0" xfId="0" applyFont="1" applyAlignment="1">
      <alignment vertical="center"/>
    </xf>
    <xf numFmtId="0" fontId="34" fillId="0" borderId="0" xfId="0" applyFont="1" applyAlignment="1">
      <alignment vertical="center"/>
    </xf>
    <xf numFmtId="0" fontId="7" fillId="0" borderId="0" xfId="0" applyFont="1" applyAlignment="1">
      <alignment vertical="center" wrapText="1"/>
    </xf>
    <xf numFmtId="0" fontId="18" fillId="0" borderId="0" xfId="0" applyFont="1" applyBorder="1" applyAlignment="1">
      <alignment horizontal="left" vertical="center"/>
    </xf>
    <xf numFmtId="0" fontId="18" fillId="0" borderId="34" xfId="0" applyFont="1" applyBorder="1" applyAlignment="1">
      <alignment horizontal="left" vertical="center"/>
    </xf>
    <xf numFmtId="0" fontId="18" fillId="0" borderId="36" xfId="0" applyFont="1" applyBorder="1" applyAlignment="1">
      <alignment horizontal="center" vertical="center" wrapText="1"/>
    </xf>
    <xf numFmtId="0" fontId="18" fillId="0" borderId="36" xfId="0" applyFont="1" applyBorder="1" applyAlignment="1">
      <alignment vertical="center"/>
    </xf>
    <xf numFmtId="0" fontId="18" fillId="0" borderId="37" xfId="0" applyFont="1" applyBorder="1" applyAlignment="1">
      <alignment vertical="center"/>
    </xf>
    <xf numFmtId="0" fontId="18" fillId="0" borderId="39" xfId="0" applyFont="1" applyBorder="1" applyAlignment="1">
      <alignment vertical="center" wrapText="1"/>
    </xf>
    <xf numFmtId="0" fontId="18" fillId="0" borderId="40" xfId="0" applyFont="1" applyBorder="1" applyAlignment="1">
      <alignment horizontal="center" vertical="center" wrapText="1"/>
    </xf>
    <xf numFmtId="0" fontId="4" fillId="0" borderId="0" xfId="0" applyFont="1" applyBorder="1" applyAlignment="1">
      <alignment vertical="center"/>
    </xf>
    <xf numFmtId="0" fontId="0" fillId="0" borderId="0" xfId="0" applyBorder="1" applyAlignment="1"/>
    <xf numFmtId="0" fontId="7" fillId="0" borderId="0" xfId="0" applyFont="1" applyBorder="1" applyAlignment="1">
      <alignment vertical="center" wrapText="1"/>
    </xf>
    <xf numFmtId="0" fontId="18" fillId="0" borderId="46" xfId="0" applyFont="1" applyBorder="1" applyAlignment="1">
      <alignment horizontal="left" vertical="center"/>
    </xf>
    <xf numFmtId="0" fontId="18" fillId="0" borderId="47" xfId="0" applyFont="1" applyBorder="1" applyAlignment="1">
      <alignment horizontal="left" vertical="center"/>
    </xf>
    <xf numFmtId="0" fontId="18" fillId="0" borderId="26" xfId="0" applyFont="1" applyBorder="1" applyAlignment="1">
      <alignment horizontal="left" vertical="center"/>
    </xf>
    <xf numFmtId="0" fontId="18" fillId="0" borderId="25" xfId="0" applyFont="1" applyBorder="1" applyAlignment="1">
      <alignment horizontal="left" vertical="center"/>
    </xf>
    <xf numFmtId="0" fontId="18" fillId="0" borderId="48" xfId="0" applyFont="1" applyBorder="1" applyAlignment="1">
      <alignment horizontal="left" vertical="center"/>
    </xf>
    <xf numFmtId="0" fontId="36" fillId="0" borderId="0" xfId="0" applyFont="1" applyAlignment="1"/>
    <xf numFmtId="0" fontId="28" fillId="0" borderId="0" xfId="0" applyFont="1" applyAlignment="1">
      <alignment vertical="center"/>
    </xf>
    <xf numFmtId="0" fontId="25" fillId="0" borderId="0" xfId="0" applyFont="1" applyAlignment="1">
      <alignment vertical="center"/>
    </xf>
    <xf numFmtId="0" fontId="18" fillId="0" borderId="43" xfId="0" applyFont="1" applyBorder="1" applyAlignment="1">
      <alignment horizontal="center" vertical="center" wrapText="1"/>
    </xf>
    <xf numFmtId="0" fontId="18" fillId="0" borderId="49" xfId="0" applyFont="1" applyBorder="1" applyAlignment="1">
      <alignment horizontal="left" vertical="center"/>
    </xf>
    <xf numFmtId="0" fontId="18" fillId="0" borderId="3" xfId="0" applyFont="1" applyBorder="1" applyAlignment="1">
      <alignment horizontal="center" vertical="center"/>
    </xf>
    <xf numFmtId="0" fontId="18" fillId="0" borderId="37" xfId="0" applyFont="1" applyBorder="1" applyAlignment="1">
      <alignment horizontal="center" vertical="center"/>
    </xf>
    <xf numFmtId="0" fontId="24" fillId="0" borderId="3"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39" xfId="0" applyFont="1" applyBorder="1" applyAlignment="1">
      <alignment horizontal="center" vertical="center" wrapText="1"/>
    </xf>
    <xf numFmtId="0" fontId="31" fillId="0" borderId="4" xfId="0" applyFont="1" applyBorder="1" applyAlignment="1">
      <alignment horizontal="right" vertical="center"/>
    </xf>
    <xf numFmtId="0" fontId="0" fillId="0" borderId="0" xfId="0"/>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0" fillId="0" borderId="1" xfId="0" applyBorder="1" applyAlignment="1">
      <alignment horizontal="right"/>
    </xf>
    <xf numFmtId="0" fontId="25" fillId="0" borderId="0" xfId="0" applyFont="1" applyAlignment="1">
      <alignment vertical="center" wrapText="1"/>
    </xf>
    <xf numFmtId="0" fontId="27" fillId="0" borderId="0" xfId="0" applyFont="1" applyAlignment="1">
      <alignment vertical="center" wrapText="1"/>
    </xf>
    <xf numFmtId="0" fontId="0" fillId="0" borderId="17" xfId="0" applyBorder="1" applyAlignment="1">
      <alignment vertical="center"/>
    </xf>
    <xf numFmtId="179" fontId="0" fillId="0" borderId="17" xfId="0" applyNumberFormat="1" applyBorder="1" applyAlignment="1">
      <alignment vertical="center"/>
    </xf>
    <xf numFmtId="180" fontId="0" fillId="0" borderId="17" xfId="0" applyNumberFormat="1" applyBorder="1" applyAlignment="1">
      <alignment vertical="center"/>
    </xf>
    <xf numFmtId="181" fontId="0" fillId="0" borderId="17" xfId="0" applyNumberFormat="1" applyBorder="1" applyAlignment="1">
      <alignment vertical="center"/>
    </xf>
    <xf numFmtId="184" fontId="18" fillId="0" borderId="17" xfId="0" applyNumberFormat="1" applyFont="1" applyFill="1" applyBorder="1" applyAlignment="1">
      <alignment vertical="center" wrapText="1"/>
    </xf>
    <xf numFmtId="184" fontId="18" fillId="0" borderId="21" xfId="0" applyNumberFormat="1" applyFont="1" applyFill="1" applyBorder="1" applyAlignment="1">
      <alignment vertical="center" wrapText="1"/>
    </xf>
    <xf numFmtId="184" fontId="18" fillId="0" borderId="5" xfId="0" applyNumberFormat="1" applyFont="1" applyFill="1" applyBorder="1" applyAlignment="1">
      <alignment vertical="center" wrapText="1"/>
    </xf>
    <xf numFmtId="0" fontId="0" fillId="3" borderId="5" xfId="0" applyFill="1" applyBorder="1" applyAlignment="1">
      <alignment horizontal="center"/>
    </xf>
    <xf numFmtId="189" fontId="0" fillId="3" borderId="5" xfId="0" applyNumberFormat="1" applyFill="1" applyBorder="1"/>
    <xf numFmtId="189" fontId="20" fillId="3" borderId="5" xfId="0" applyNumberFormat="1" applyFont="1" applyFill="1" applyBorder="1" applyAlignment="1">
      <alignment horizontal="center" vertical="center" wrapText="1"/>
    </xf>
    <xf numFmtId="176" fontId="18" fillId="0" borderId="8" xfId="0" applyNumberFormat="1" applyFont="1" applyFill="1" applyBorder="1" applyAlignment="1">
      <alignment vertical="center" shrinkToFit="1"/>
    </xf>
    <xf numFmtId="176" fontId="18" fillId="0" borderId="37" xfId="0" applyNumberFormat="1" applyFont="1" applyFill="1" applyBorder="1" applyAlignment="1">
      <alignment vertical="center" shrinkToFit="1"/>
    </xf>
    <xf numFmtId="176" fontId="18" fillId="0" borderId="52" xfId="0" applyNumberFormat="1" applyFont="1" applyFill="1" applyBorder="1" applyAlignment="1">
      <alignment vertical="center" shrinkToFit="1"/>
    </xf>
    <xf numFmtId="0" fontId="4" fillId="3" borderId="31"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2" xfId="0" applyFont="1" applyFill="1" applyBorder="1" applyAlignment="1">
      <alignment horizontal="center" vertical="center"/>
    </xf>
    <xf numFmtId="188" fontId="18" fillId="3" borderId="36" xfId="0" applyNumberFormat="1" applyFont="1" applyFill="1" applyBorder="1" applyAlignment="1">
      <alignment vertical="center"/>
    </xf>
    <xf numFmtId="188" fontId="18" fillId="3" borderId="37" xfId="0" applyNumberFormat="1" applyFont="1" applyFill="1" applyBorder="1" applyAlignment="1">
      <alignment vertical="center"/>
    </xf>
    <xf numFmtId="182" fontId="18" fillId="3" borderId="38" xfId="0" applyNumberFormat="1" applyFont="1" applyFill="1" applyBorder="1" applyAlignment="1">
      <alignment vertical="center"/>
    </xf>
    <xf numFmtId="182" fontId="18" fillId="3" borderId="14" xfId="0" applyNumberFormat="1" applyFont="1" applyFill="1" applyBorder="1" applyAlignment="1">
      <alignment vertical="center"/>
    </xf>
    <xf numFmtId="0" fontId="7" fillId="3" borderId="45" xfId="0" applyFont="1" applyFill="1" applyBorder="1" applyAlignment="1">
      <alignment horizontal="right" vertical="center"/>
    </xf>
    <xf numFmtId="0" fontId="7" fillId="3" borderId="47" xfId="0" applyFont="1" applyFill="1" applyBorder="1" applyAlignment="1">
      <alignment horizontal="right" vertical="center"/>
    </xf>
    <xf numFmtId="0" fontId="24" fillId="3" borderId="40" xfId="0" applyFont="1" applyFill="1" applyBorder="1" applyAlignment="1">
      <alignment horizontal="right" vertical="center" wrapText="1"/>
    </xf>
    <xf numFmtId="0" fontId="18" fillId="3" borderId="40" xfId="0" applyFont="1" applyFill="1" applyBorder="1" applyAlignment="1">
      <alignment vertical="center"/>
    </xf>
    <xf numFmtId="188" fontId="18" fillId="3" borderId="40" xfId="0" applyNumberFormat="1" applyFont="1" applyFill="1" applyBorder="1" applyAlignment="1">
      <alignment vertical="center"/>
    </xf>
    <xf numFmtId="182" fontId="18" fillId="3" borderId="41" xfId="0" applyNumberFormat="1" applyFont="1" applyFill="1" applyBorder="1" applyAlignment="1">
      <alignment vertical="center"/>
    </xf>
    <xf numFmtId="0" fontId="0" fillId="3" borderId="17" xfId="0" applyFill="1" applyBorder="1"/>
    <xf numFmtId="177" fontId="5" fillId="3" borderId="17" xfId="0" applyNumberFormat="1" applyFont="1" applyFill="1" applyBorder="1" applyAlignment="1">
      <alignment vertical="center"/>
    </xf>
    <xf numFmtId="9" fontId="0" fillId="3" borderId="17" xfId="2" applyFont="1" applyFill="1" applyBorder="1" applyAlignment="1"/>
    <xf numFmtId="179" fontId="0" fillId="0" borderId="17" xfId="0" applyNumberFormat="1" applyFill="1" applyBorder="1" applyAlignment="1">
      <alignment horizontal="right"/>
    </xf>
    <xf numFmtId="180" fontId="0" fillId="0" borderId="17" xfId="0" applyNumberFormat="1" applyFill="1" applyBorder="1" applyAlignment="1">
      <alignment horizontal="right"/>
    </xf>
    <xf numFmtId="181" fontId="0" fillId="0" borderId="17" xfId="0" applyNumberFormat="1" applyFill="1" applyBorder="1" applyAlignment="1">
      <alignment horizontal="right"/>
    </xf>
    <xf numFmtId="38" fontId="0" fillId="0" borderId="17" xfId="1" applyNumberFormat="1" applyFont="1" applyFill="1" applyBorder="1" applyAlignment="1"/>
    <xf numFmtId="38" fontId="0" fillId="0" borderId="21" xfId="1" applyNumberFormat="1" applyFont="1" applyFill="1" applyBorder="1" applyAlignment="1"/>
    <xf numFmtId="38" fontId="0" fillId="0" borderId="5" xfId="0" applyNumberFormat="1" applyFill="1" applyBorder="1"/>
    <xf numFmtId="9" fontId="35" fillId="3" borderId="5" xfId="2" applyFont="1" applyFill="1" applyBorder="1" applyAlignment="1">
      <alignment horizontal="center" vertical="center"/>
    </xf>
    <xf numFmtId="0" fontId="24" fillId="0" borderId="0" xfId="0" applyFont="1" applyAlignment="1">
      <alignment vertical="center"/>
    </xf>
    <xf numFmtId="0" fontId="7" fillId="0" borderId="0" xfId="0" applyFont="1" applyAlignment="1">
      <alignment vertical="center"/>
    </xf>
    <xf numFmtId="0" fontId="40" fillId="0" borderId="0" xfId="0" applyFont="1"/>
    <xf numFmtId="0" fontId="7" fillId="0" borderId="0" xfId="0" applyFont="1" applyAlignment="1">
      <alignment horizontal="right"/>
    </xf>
    <xf numFmtId="190" fontId="18" fillId="3" borderId="17" xfId="0" applyNumberFormat="1" applyFont="1" applyFill="1" applyBorder="1" applyAlignment="1">
      <alignment vertical="center" wrapText="1"/>
    </xf>
    <xf numFmtId="191" fontId="18" fillId="3" borderId="17" xfId="0" applyNumberFormat="1" applyFont="1" applyFill="1" applyBorder="1" applyAlignment="1">
      <alignment vertical="center" wrapText="1"/>
    </xf>
    <xf numFmtId="0" fontId="0" fillId="0" borderId="0" xfId="0" applyAlignment="1">
      <alignment horizontal="center"/>
    </xf>
    <xf numFmtId="0" fontId="42" fillId="0" borderId="0" xfId="0" applyFont="1" applyAlignment="1">
      <alignment shrinkToFit="1"/>
    </xf>
    <xf numFmtId="0" fontId="43" fillId="0" borderId="0" xfId="0" applyFont="1" applyAlignment="1">
      <alignment horizontal="center" shrinkToFit="1"/>
    </xf>
    <xf numFmtId="0" fontId="43" fillId="0" borderId="0" xfId="0" applyFont="1" applyAlignment="1">
      <alignment horizontal="left"/>
    </xf>
    <xf numFmtId="193" fontId="4" fillId="3" borderId="6" xfId="1" applyNumberFormat="1" applyFont="1" applyFill="1" applyBorder="1" applyAlignment="1">
      <alignment horizontal="center" vertical="center" shrinkToFit="1"/>
    </xf>
    <xf numFmtId="193" fontId="4" fillId="3" borderId="7" xfId="1" applyNumberFormat="1" applyFont="1" applyFill="1" applyBorder="1" applyAlignment="1">
      <alignment horizontal="center" vertical="center" shrinkToFit="1"/>
    </xf>
    <xf numFmtId="193" fontId="4" fillId="3" borderId="2" xfId="1" applyNumberFormat="1" applyFont="1" applyFill="1" applyBorder="1" applyAlignment="1">
      <alignment horizontal="center" vertical="center" shrinkToFit="1"/>
    </xf>
    <xf numFmtId="193" fontId="4" fillId="3" borderId="35" xfId="1" applyNumberFormat="1" applyFont="1" applyFill="1" applyBorder="1" applyAlignment="1">
      <alignment horizontal="center" vertical="center" shrinkToFit="1"/>
    </xf>
    <xf numFmtId="193" fontId="4" fillId="3" borderId="1" xfId="1" applyNumberFormat="1" applyFont="1" applyFill="1" applyBorder="1" applyAlignment="1">
      <alignment horizontal="center" vertical="center" shrinkToFit="1"/>
    </xf>
    <xf numFmtId="193" fontId="4" fillId="3" borderId="32" xfId="1" applyNumberFormat="1" applyFont="1" applyFill="1" applyBorder="1" applyAlignment="1">
      <alignment horizontal="center" vertical="center" shrinkToFit="1"/>
    </xf>
    <xf numFmtId="193" fontId="4" fillId="3" borderId="25" xfId="1" applyNumberFormat="1" applyFont="1" applyFill="1" applyBorder="1" applyAlignment="1">
      <alignment horizontal="center" vertical="center" shrinkToFit="1"/>
    </xf>
    <xf numFmtId="0" fontId="25" fillId="0" borderId="0" xfId="0" applyFont="1"/>
    <xf numFmtId="0" fontId="44" fillId="0" borderId="0" xfId="0" applyFont="1"/>
    <xf numFmtId="0" fontId="18" fillId="0" borderId="0" xfId="0" applyFont="1" applyAlignment="1">
      <alignment horizontal="right" vertical="center"/>
    </xf>
    <xf numFmtId="0" fontId="30" fillId="0" borderId="0" xfId="0" applyFont="1" applyAlignment="1">
      <alignment vertical="center"/>
    </xf>
    <xf numFmtId="0" fontId="0" fillId="0" borderId="0" xfId="0" applyBorder="1" applyAlignment="1">
      <alignment vertical="center"/>
    </xf>
    <xf numFmtId="178" fontId="0" fillId="0" borderId="0" xfId="0" applyNumberFormat="1" applyAlignment="1">
      <alignment vertical="center"/>
    </xf>
    <xf numFmtId="0" fontId="0" fillId="0" borderId="0" xfId="0" applyAlignment="1">
      <alignment horizontal="left" vertical="center" wrapText="1"/>
    </xf>
    <xf numFmtId="0" fontId="0" fillId="3" borderId="0" xfId="0" applyFill="1" applyAlignment="1"/>
    <xf numFmtId="0" fontId="24" fillId="0" borderId="0" xfId="0" applyFont="1" applyAlignment="1">
      <alignment vertical="center" wrapText="1"/>
    </xf>
    <xf numFmtId="0" fontId="24" fillId="0" borderId="0" xfId="0" applyFont="1" applyAlignment="1">
      <alignment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24" fillId="0" borderId="28" xfId="0" applyFont="1" applyBorder="1" applyAlignment="1">
      <alignment horizontal="center" vertical="center" wrapText="1"/>
    </xf>
    <xf numFmtId="0" fontId="24" fillId="0" borderId="8" xfId="0" applyFont="1" applyBorder="1" applyAlignment="1">
      <alignment horizontal="center" vertical="center" wrapText="1"/>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25" fillId="0" borderId="0" xfId="0" applyFont="1" applyAlignment="1">
      <alignment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36" fillId="0" borderId="42" xfId="0" applyFont="1" applyBorder="1" applyAlignment="1">
      <alignment horizontal="center" vertical="center"/>
    </xf>
    <xf numFmtId="0" fontId="36" fillId="0" borderId="43" xfId="0" applyFont="1" applyBorder="1" applyAlignment="1">
      <alignment horizontal="center" vertical="center"/>
    </xf>
    <xf numFmtId="184" fontId="18" fillId="0" borderId="44" xfId="0" applyNumberFormat="1" applyFont="1" applyFill="1" applyBorder="1" applyAlignment="1">
      <alignment horizontal="right" wrapText="1"/>
    </xf>
    <xf numFmtId="184" fontId="18" fillId="0" borderId="51" xfId="0" applyNumberFormat="1" applyFont="1" applyFill="1" applyBorder="1" applyAlignment="1">
      <alignment horizontal="right" wrapText="1"/>
    </xf>
    <xf numFmtId="184" fontId="18" fillId="0" borderId="50" xfId="0" applyNumberFormat="1" applyFont="1" applyFill="1" applyBorder="1" applyAlignment="1">
      <alignment horizontal="right" wrapText="1"/>
    </xf>
    <xf numFmtId="184" fontId="18" fillId="0" borderId="52" xfId="0" applyNumberFormat="1" applyFont="1" applyFill="1" applyBorder="1" applyAlignment="1">
      <alignment horizontal="right" wrapText="1"/>
    </xf>
    <xf numFmtId="0" fontId="24" fillId="0" borderId="1" xfId="0" applyFont="1" applyBorder="1" applyAlignment="1">
      <alignment horizontal="center" vertical="center" wrapText="1"/>
    </xf>
    <xf numFmtId="0" fontId="36" fillId="0" borderId="2" xfId="0" applyFont="1" applyBorder="1" applyAlignment="1">
      <alignment horizontal="center" vertical="center"/>
    </xf>
    <xf numFmtId="184" fontId="18" fillId="0" borderId="33" xfId="0" applyNumberFormat="1" applyFont="1" applyFill="1" applyBorder="1" applyAlignment="1">
      <alignment horizontal="right" wrapText="1"/>
    </xf>
    <xf numFmtId="184" fontId="18" fillId="0" borderId="32" xfId="0" applyNumberFormat="1" applyFont="1" applyFill="1" applyBorder="1" applyAlignment="1">
      <alignment horizontal="right" wrapText="1"/>
    </xf>
    <xf numFmtId="184" fontId="18" fillId="0" borderId="35" xfId="0" applyNumberFormat="1" applyFont="1" applyFill="1" applyBorder="1" applyAlignment="1">
      <alignment horizontal="right" wrapText="1"/>
    </xf>
    <xf numFmtId="184" fontId="18" fillId="0" borderId="45" xfId="0" applyNumberFormat="1" applyFont="1" applyFill="1" applyBorder="1" applyAlignment="1">
      <alignment horizontal="right" wrapText="1"/>
    </xf>
    <xf numFmtId="0" fontId="32" fillId="2" borderId="0" xfId="0" applyFont="1" applyFill="1" applyAlignment="1">
      <alignment horizontal="left"/>
    </xf>
    <xf numFmtId="0" fontId="32" fillId="2" borderId="0" xfId="0" applyFont="1" applyFill="1" applyAlignment="1">
      <alignment vertical="center"/>
    </xf>
    <xf numFmtId="0" fontId="30" fillId="0" borderId="0" xfId="0" applyFont="1" applyAlignment="1">
      <alignment horizontal="center" vertical="center" wrapText="1"/>
    </xf>
    <xf numFmtId="0" fontId="30" fillId="0" borderId="0" xfId="0" applyFont="1" applyBorder="1" applyAlignment="1">
      <alignment horizontal="center" vertical="center" wrapText="1"/>
    </xf>
    <xf numFmtId="0" fontId="41" fillId="3" borderId="22" xfId="0" applyFont="1" applyFill="1" applyBorder="1" applyAlignment="1">
      <alignment horizontal="center" vertical="center"/>
    </xf>
    <xf numFmtId="0" fontId="41" fillId="3" borderId="53" xfId="0" applyFont="1" applyFill="1" applyBorder="1" applyAlignment="1">
      <alignment horizontal="center" vertical="center"/>
    </xf>
    <xf numFmtId="0" fontId="36" fillId="0" borderId="0" xfId="0" applyFont="1" applyAlignment="1">
      <alignment wrapText="1"/>
    </xf>
    <xf numFmtId="0" fontId="36" fillId="0" borderId="0" xfId="0" applyFont="1"/>
    <xf numFmtId="0" fontId="18"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1"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8" fillId="0" borderId="6" xfId="0" applyFont="1" applyBorder="1" applyAlignment="1">
      <alignment horizontal="center" vertical="center"/>
    </xf>
    <xf numFmtId="0" fontId="18" fillId="0" borderId="24"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32" fillId="2" borderId="25" xfId="0" applyFont="1" applyFill="1" applyBorder="1" applyAlignment="1"/>
    <xf numFmtId="0" fontId="7" fillId="0" borderId="49" xfId="0" applyFont="1" applyBorder="1" applyAlignment="1">
      <alignment horizontal="center" vertical="center" wrapText="1" shrinkToFit="1"/>
    </xf>
    <xf numFmtId="0" fontId="7" fillId="0" borderId="54"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7" fillId="0" borderId="5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9" fontId="4" fillId="0" borderId="10" xfId="0" applyNumberFormat="1" applyFont="1" applyBorder="1" applyAlignment="1">
      <alignment horizontal="center" vertical="center"/>
    </xf>
    <xf numFmtId="9" fontId="4" fillId="0" borderId="18" xfId="0" applyNumberFormat="1" applyFont="1" applyBorder="1" applyAlignment="1">
      <alignment horizontal="center" vertical="center"/>
    </xf>
    <xf numFmtId="9" fontId="4" fillId="0" borderId="55" xfId="0" applyNumberFormat="1" applyFont="1" applyBorder="1" applyAlignment="1">
      <alignment horizontal="center" vertical="center"/>
    </xf>
    <xf numFmtId="9" fontId="4" fillId="0" borderId="9" xfId="0" applyNumberFormat="1" applyFont="1" applyBorder="1" applyAlignment="1">
      <alignment horizontal="center" vertical="center"/>
    </xf>
    <xf numFmtId="192" fontId="18" fillId="3" borderId="17" xfId="0" applyNumberFormat="1" applyFont="1" applyFill="1" applyBorder="1" applyAlignment="1">
      <alignment horizontal="right" vertical="center" wrapText="1"/>
    </xf>
    <xf numFmtId="0" fontId="24"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6" fillId="0" borderId="0" xfId="0" applyFont="1" applyAlignment="1">
      <alignment horizontal="left" wrapText="1"/>
    </xf>
    <xf numFmtId="0" fontId="36" fillId="0" borderId="0" xfId="0" applyFont="1" applyAlignment="1">
      <alignment horizontal="left"/>
    </xf>
    <xf numFmtId="0" fontId="0" fillId="0" borderId="0" xfId="0" applyAlignment="1">
      <alignment horizontal="left" wrapText="1"/>
    </xf>
    <xf numFmtId="0" fontId="36" fillId="0" borderId="0" xfId="0" applyFont="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0" fillId="0" borderId="17" xfId="0"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24" fillId="0" borderId="0" xfId="0" applyFont="1" applyAlignment="1">
      <alignment shrinkToFit="1"/>
    </xf>
    <xf numFmtId="0" fontId="31" fillId="3" borderId="2" xfId="0" applyFont="1" applyFill="1" applyBorder="1" applyAlignment="1">
      <alignment horizontal="center" shrinkToFit="1"/>
    </xf>
    <xf numFmtId="0" fontId="31" fillId="3" borderId="4" xfId="0" applyFont="1" applyFill="1" applyBorder="1" applyAlignment="1">
      <alignment horizontal="center" shrinkToFit="1"/>
    </xf>
    <xf numFmtId="0" fontId="15" fillId="0" borderId="17" xfId="3" applyFont="1" applyBorder="1" applyAlignment="1">
      <alignment vertical="center" wrapText="1"/>
    </xf>
    <xf numFmtId="194" fontId="0" fillId="0" borderId="17" xfId="0" applyNumberFormat="1" applyBorder="1" applyAlignment="1">
      <alignment vertical="center"/>
    </xf>
  </cellXfs>
  <cellStyles count="6">
    <cellStyle name="パーセント" xfId="2" builtinId="5"/>
    <cellStyle name="パーセント 2" xfId="5" xr:uid="{00000000-0005-0000-0000-000001000000}"/>
    <cellStyle name="桁区切り" xfId="1" builtinId="6"/>
    <cellStyle name="桁区切り 2" xfId="4" xr:uid="{00000000-0005-0000-0000-000003000000}"/>
    <cellStyle name="標準" xfId="0" builtinId="0"/>
    <cellStyle name="標準 5" xfId="3" xr:uid="{00000000-0005-0000-0000-000005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8</xdr:col>
      <xdr:colOff>240774</xdr:colOff>
      <xdr:row>75</xdr:row>
      <xdr:rowOff>330579</xdr:rowOff>
    </xdr:from>
    <xdr:ext cx="2816027" cy="257583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40068" y="20344285"/>
          <a:ext cx="2816027" cy="2575833"/>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en-US" altLang="ja-JP" sz="1200">
              <a:solidFill>
                <a:srgbClr val="FF0000"/>
              </a:solidFill>
            </a:rPr>
            <a:t>※kL</a:t>
          </a:r>
          <a:r>
            <a:rPr kumimoji="1" lang="ja-JP" altLang="en-US" sz="1200">
              <a:solidFill>
                <a:srgbClr val="FF0000"/>
              </a:solidFill>
            </a:rPr>
            <a:t>入力</a:t>
          </a:r>
          <a:endParaRPr kumimoji="1" lang="en-US" altLang="ja-JP" sz="1200">
            <a:solidFill>
              <a:srgbClr val="FF0000"/>
            </a:solidFill>
          </a:endParaRPr>
        </a:p>
        <a:p>
          <a:r>
            <a:rPr kumimoji="1" lang="ja-JP" altLang="en-US" sz="1200" b="0" i="0" u="none" strike="noStrike">
              <a:solidFill>
                <a:sysClr val="windowText" lastClr="000000"/>
              </a:solidFill>
              <a:effectLst/>
              <a:latin typeface="+mn-lt"/>
              <a:ea typeface="+mn-ea"/>
              <a:cs typeface="+mn-cs"/>
            </a:rPr>
            <a:t>・</a:t>
          </a:r>
          <a:r>
            <a:rPr kumimoji="1" lang="en-US" altLang="ja-JP" sz="1200" b="0" i="0" u="none" strike="noStrike">
              <a:solidFill>
                <a:sysClr val="windowText" lastClr="000000"/>
              </a:solidFill>
              <a:effectLst/>
              <a:latin typeface="+mn-lt"/>
              <a:ea typeface="+mn-ea"/>
              <a:cs typeface="+mn-cs"/>
            </a:rPr>
            <a:t>1</a:t>
          </a:r>
          <a:r>
            <a:rPr kumimoji="1" lang="ja-JP" altLang="en-US" sz="1200" b="0" i="0" u="none" strike="noStrike">
              <a:solidFill>
                <a:sysClr val="windowText" lastClr="000000"/>
              </a:solidFill>
              <a:effectLst/>
              <a:latin typeface="+mn-lt"/>
              <a:ea typeface="+mn-ea"/>
              <a:cs typeface="+mn-cs"/>
            </a:rPr>
            <a:t>期（</a:t>
          </a:r>
          <a:r>
            <a:rPr kumimoji="1" lang="en-US" altLang="ja-JP" sz="1200" b="0" i="0" u="none" strike="noStrike">
              <a:solidFill>
                <a:sysClr val="windowText" lastClr="000000"/>
              </a:solidFill>
              <a:effectLst/>
              <a:latin typeface="+mn-lt"/>
              <a:ea typeface="+mn-ea"/>
              <a:cs typeface="+mn-cs"/>
            </a:rPr>
            <a:t>3</a:t>
          </a:r>
          <a:r>
            <a:rPr kumimoji="1" lang="ja-JP" altLang="en-US" sz="1200" b="0" i="0" u="none" strike="noStrike">
              <a:solidFill>
                <a:sysClr val="windowText" lastClr="000000"/>
              </a:solidFill>
              <a:effectLst/>
              <a:latin typeface="+mn-lt"/>
              <a:ea typeface="+mn-ea"/>
              <a:cs typeface="+mn-cs"/>
            </a:rPr>
            <a:t>年間）毎の実績を記載</a:t>
          </a:r>
          <a:endParaRPr kumimoji="1" lang="en-US" altLang="ja-JP" sz="1200" b="0" i="0" u="none" strike="noStrike">
            <a:solidFill>
              <a:sysClr val="windowText" lastClr="000000"/>
            </a:solidFill>
            <a:effectLst/>
            <a:latin typeface="+mn-lt"/>
            <a:ea typeface="+mn-ea"/>
            <a:cs typeface="+mn-cs"/>
          </a:endParaRPr>
        </a:p>
        <a:p>
          <a:r>
            <a:rPr kumimoji="1" lang="ja-JP" altLang="en-US" sz="1100" b="0" i="0" u="none" strike="noStrike">
              <a:solidFill>
                <a:sysClr val="windowText" lastClr="000000"/>
              </a:solidFill>
              <a:effectLst/>
              <a:latin typeface="+mn-lt"/>
              <a:ea typeface="+mn-ea"/>
              <a:cs typeface="+mn-cs"/>
            </a:rPr>
            <a:t>　</a:t>
          </a:r>
          <a:r>
            <a:rPr kumimoji="1" lang="en-US" altLang="ja-JP" sz="1050" b="0" i="0" u="sng" strike="noStrike">
              <a:solidFill>
                <a:sysClr val="windowText" lastClr="000000"/>
              </a:solidFill>
              <a:effectLst/>
              <a:latin typeface="+mn-lt"/>
              <a:ea typeface="+mn-ea"/>
              <a:cs typeface="+mn-cs"/>
            </a:rPr>
            <a:t>※</a:t>
          </a:r>
          <a:r>
            <a:rPr kumimoji="1" lang="ja-JP" altLang="en-US" sz="1050" b="0" i="0" u="sng" strike="noStrike">
              <a:solidFill>
                <a:sysClr val="windowText" lastClr="000000"/>
              </a:solidFill>
              <a:effectLst/>
              <a:latin typeface="+mn-lt"/>
              <a:ea typeface="+mn-ea"/>
              <a:cs typeface="+mn-cs"/>
            </a:rPr>
            <a:t>達成率プラスの実績のみ</a:t>
          </a:r>
          <a:endParaRPr kumimoji="1" lang="en-US" altLang="ja-JP" sz="1050" b="0" i="0" u="sng" strike="noStrike">
            <a:solidFill>
              <a:sysClr val="windowText" lastClr="000000"/>
            </a:solidFill>
            <a:effectLst/>
            <a:latin typeface="+mn-lt"/>
            <a:ea typeface="+mn-ea"/>
            <a:cs typeface="+mn-cs"/>
          </a:endParaRPr>
        </a:p>
        <a:p>
          <a:r>
            <a:rPr kumimoji="1" lang="ja-JP" altLang="en-US" sz="1200" b="0" i="0" u="none" strike="noStrike">
              <a:solidFill>
                <a:sysClr val="windowText" lastClr="000000"/>
              </a:solidFill>
              <a:effectLst/>
              <a:latin typeface="+mn-lt"/>
              <a:ea typeface="+mn-ea"/>
              <a:cs typeface="+mn-cs"/>
            </a:rPr>
            <a:t>・</a:t>
          </a:r>
          <a:r>
            <a:rPr kumimoji="1" lang="en-US" altLang="ja-JP" sz="1200" b="0" i="0" u="none" strike="noStrike">
              <a:solidFill>
                <a:sysClr val="windowText" lastClr="000000"/>
              </a:solidFill>
              <a:effectLst/>
              <a:latin typeface="+mn-lt"/>
              <a:ea typeface="+mn-ea"/>
              <a:cs typeface="+mn-cs"/>
            </a:rPr>
            <a:t>15</a:t>
          </a:r>
          <a:r>
            <a:rPr kumimoji="1" lang="ja-JP" altLang="en-US" sz="1200" b="0" i="0" u="none" strike="noStrike">
              <a:solidFill>
                <a:sysClr val="windowText" lastClr="000000"/>
              </a:solidFill>
              <a:effectLst/>
              <a:latin typeface="+mn-lt"/>
              <a:ea typeface="+mn-ea"/>
              <a:cs typeface="+mn-cs"/>
            </a:rPr>
            <a:t>％以上達成は〇で囲む</a:t>
          </a:r>
          <a:endParaRPr kumimoji="1" lang="en-US" altLang="ja-JP" sz="1200" b="0" i="0" u="none" strike="noStrike">
            <a:solidFill>
              <a:sysClr val="windowText" lastClr="000000"/>
            </a:solidFill>
            <a:effectLst/>
            <a:latin typeface="+mn-lt"/>
            <a:ea typeface="+mn-ea"/>
            <a:cs typeface="+mn-cs"/>
          </a:endParaRPr>
        </a:p>
        <a:p>
          <a:endParaRPr kumimoji="1" lang="en-US" altLang="ja-JP" sz="1200" b="0" i="0" u="none" strike="noStrike">
            <a:solidFill>
              <a:sysClr val="windowText" lastClr="000000"/>
            </a:solidFill>
            <a:effectLst/>
            <a:latin typeface="+mn-lt"/>
            <a:ea typeface="+mn-ea"/>
            <a:cs typeface="+mn-cs"/>
          </a:endParaRPr>
        </a:p>
        <a:p>
          <a:r>
            <a:rPr kumimoji="1" lang="ja-JP" altLang="en-US" sz="1200" b="0" i="0" u="none" strike="noStrike">
              <a:solidFill>
                <a:sysClr val="windowText" lastClr="000000"/>
              </a:solidFill>
              <a:effectLst/>
              <a:latin typeface="+mn-lt"/>
              <a:ea typeface="+mn-ea"/>
              <a:cs typeface="+mn-cs"/>
            </a:rPr>
            <a:t>［記載例］</a:t>
          </a:r>
          <a:endParaRPr kumimoji="1" lang="en-US" altLang="ja-JP" sz="1200" b="0" i="0" u="none" strike="noStrike">
            <a:solidFill>
              <a:sysClr val="windowText" lastClr="000000"/>
            </a:solidFill>
            <a:effectLst/>
            <a:latin typeface="+mn-lt"/>
            <a:ea typeface="+mn-ea"/>
            <a:cs typeface="+mn-cs"/>
          </a:endParaRPr>
        </a:p>
        <a:p>
          <a:r>
            <a:rPr kumimoji="1" lang="en-US" altLang="ja-JP" sz="1200" b="0" i="0" u="none" strike="noStrike">
              <a:solidFill>
                <a:sysClr val="windowText" lastClr="000000"/>
              </a:solidFill>
              <a:effectLst/>
              <a:latin typeface="+mn-lt"/>
              <a:ea typeface="+mn-ea"/>
              <a:cs typeface="+mn-cs"/>
            </a:rPr>
            <a:t>R3</a:t>
          </a:r>
          <a:r>
            <a:rPr kumimoji="1" lang="ja-JP" altLang="en-US" sz="1200" b="0" i="0" u="none" strike="noStrike">
              <a:solidFill>
                <a:sysClr val="windowText" lastClr="000000"/>
              </a:solidFill>
              <a:effectLst/>
              <a:latin typeface="+mn-lt"/>
              <a:ea typeface="+mn-ea"/>
              <a:cs typeface="+mn-cs"/>
            </a:rPr>
            <a:t>～</a:t>
          </a:r>
          <a:r>
            <a:rPr kumimoji="1" lang="en-US" altLang="ja-JP" sz="1200" b="0" i="0" u="none" strike="noStrike">
              <a:solidFill>
                <a:sysClr val="windowText" lastClr="000000"/>
              </a:solidFill>
              <a:effectLst/>
              <a:latin typeface="+mn-lt"/>
              <a:ea typeface="+mn-ea"/>
              <a:cs typeface="+mn-cs"/>
            </a:rPr>
            <a:t>R5</a:t>
          </a:r>
          <a:r>
            <a:rPr kumimoji="1" lang="ja-JP" altLang="en-US" sz="1200" b="0" i="0" u="none" strike="noStrike">
              <a:solidFill>
                <a:sysClr val="windowText" lastClr="000000"/>
              </a:solidFill>
              <a:effectLst/>
              <a:latin typeface="+mn-lt"/>
              <a:ea typeface="+mn-ea"/>
              <a:cs typeface="+mn-cs"/>
            </a:rPr>
            <a:t>が策定期間であれば実績欄は　</a:t>
          </a:r>
          <a:endParaRPr kumimoji="1" lang="en-US" altLang="ja-JP" sz="1200" b="0" i="0" u="none" strike="noStrike">
            <a:solidFill>
              <a:sysClr val="windowText" lastClr="000000"/>
            </a:solidFill>
            <a:effectLst/>
            <a:latin typeface="+mn-lt"/>
            <a:ea typeface="+mn-ea"/>
            <a:cs typeface="+mn-cs"/>
          </a:endParaRPr>
        </a:p>
        <a:p>
          <a:r>
            <a:rPr kumimoji="1" lang="ja-JP" altLang="en-US" sz="1200" b="0" i="0" u="none" strike="noStrike">
              <a:solidFill>
                <a:sysClr val="windowText" lastClr="000000"/>
              </a:solidFill>
              <a:effectLst/>
              <a:latin typeface="+mn-lt"/>
              <a:ea typeface="+mn-ea"/>
              <a:cs typeface="+mn-cs"/>
            </a:rPr>
            <a:t>　左：</a:t>
          </a:r>
          <a:r>
            <a:rPr kumimoji="1" lang="en-US" altLang="ja-JP" sz="1200" b="0" i="0" u="none" strike="noStrike">
              <a:solidFill>
                <a:sysClr val="windowText" lastClr="000000"/>
              </a:solidFill>
              <a:effectLst/>
              <a:latin typeface="+mn-lt"/>
              <a:ea typeface="+mn-ea"/>
              <a:cs typeface="+mn-cs"/>
            </a:rPr>
            <a:t>R3</a:t>
          </a:r>
          <a:r>
            <a:rPr kumimoji="1" lang="ja-JP" altLang="en-US" sz="1200" b="0" i="0" u="none" strike="noStrike">
              <a:solidFill>
                <a:sysClr val="windowText" lastClr="000000"/>
              </a:solidFill>
              <a:effectLst/>
              <a:latin typeface="+mn-lt"/>
              <a:ea typeface="+mn-ea"/>
              <a:cs typeface="+mn-cs"/>
            </a:rPr>
            <a:t>当初の使用量　</a:t>
          </a:r>
          <a:r>
            <a:rPr kumimoji="1" lang="en-US" altLang="ja-JP" sz="1200" b="0" i="0" u="none" strike="noStrike">
              <a:solidFill>
                <a:sysClr val="windowText" lastClr="000000"/>
              </a:solidFill>
              <a:effectLst/>
              <a:latin typeface="+mn-lt"/>
              <a:ea typeface="+mn-ea"/>
              <a:cs typeface="+mn-cs"/>
            </a:rPr>
            <a:t>8kL</a:t>
          </a:r>
        </a:p>
        <a:p>
          <a:r>
            <a:rPr kumimoji="1" lang="ja-JP" altLang="en-US" sz="1200" b="0" i="0" u="none" strike="noStrike">
              <a:solidFill>
                <a:sysClr val="windowText" lastClr="000000"/>
              </a:solidFill>
              <a:effectLst/>
              <a:latin typeface="+mn-lt"/>
              <a:ea typeface="+mn-ea"/>
              <a:cs typeface="+mn-cs"/>
            </a:rPr>
            <a:t>　右：</a:t>
          </a:r>
          <a:r>
            <a:rPr kumimoji="1" lang="en-US" altLang="ja-JP" sz="1200" b="0" i="0" u="none" strike="noStrike">
              <a:solidFill>
                <a:sysClr val="windowText" lastClr="000000"/>
              </a:solidFill>
              <a:effectLst/>
              <a:latin typeface="+mn-lt"/>
              <a:ea typeface="+mn-ea"/>
              <a:cs typeface="+mn-cs"/>
            </a:rPr>
            <a:t>R5</a:t>
          </a:r>
          <a:r>
            <a:rPr kumimoji="1" lang="ja-JP" altLang="en-US" sz="1200" b="0" i="0" u="none" strike="noStrike">
              <a:solidFill>
                <a:sysClr val="windowText" lastClr="000000"/>
              </a:solidFill>
              <a:effectLst/>
              <a:latin typeface="+mn-lt"/>
              <a:ea typeface="+mn-ea"/>
              <a:cs typeface="+mn-cs"/>
            </a:rPr>
            <a:t>の実績値　</a:t>
          </a:r>
          <a:r>
            <a:rPr kumimoji="1" lang="en-US" altLang="ja-JP" sz="1200" b="0" i="0" u="none" strike="noStrike">
              <a:solidFill>
                <a:sysClr val="windowText" lastClr="000000"/>
              </a:solidFill>
              <a:effectLst/>
              <a:latin typeface="+mn-lt"/>
              <a:ea typeface="+mn-ea"/>
              <a:cs typeface="+mn-cs"/>
            </a:rPr>
            <a:t>6kL</a:t>
          </a:r>
          <a:r>
            <a:rPr kumimoji="1" lang="ja-JP" altLang="en-US" sz="1200" b="0" i="0" u="none" strike="noStrike">
              <a:solidFill>
                <a:sysClr val="windowText" lastClr="000000"/>
              </a:solidFill>
              <a:effectLst/>
              <a:latin typeface="+mn-lt"/>
              <a:ea typeface="+mn-ea"/>
              <a:cs typeface="+mn-cs"/>
            </a:rPr>
            <a:t>　　</a:t>
          </a:r>
          <a:r>
            <a:rPr kumimoji="1" lang="ja-JP" altLang="en-US" sz="1200" b="0" i="0" u="none" strike="noStrike">
              <a:solidFill>
                <a:srgbClr val="FF0000"/>
              </a:solidFill>
              <a:effectLst/>
              <a:latin typeface="+mn-lt"/>
              <a:ea typeface="+mn-ea"/>
              <a:cs typeface="+mn-cs"/>
            </a:rPr>
            <a:t>　</a:t>
          </a:r>
          <a:endParaRPr kumimoji="1" lang="en-US" altLang="ja-JP" sz="1200" b="0" i="0" u="none" strike="noStrike">
            <a:solidFill>
              <a:sysClr val="windowText" lastClr="000000"/>
            </a:solidFill>
            <a:effectLst/>
            <a:latin typeface="+mn-lt"/>
            <a:ea typeface="+mn-ea"/>
            <a:cs typeface="+mn-cs"/>
          </a:endParaRPr>
        </a:p>
        <a:p>
          <a:r>
            <a:rPr kumimoji="1" lang="ja-JP" altLang="en-US" sz="1200" b="0" i="0" u="none" strike="noStrike">
              <a:solidFill>
                <a:sysClr val="windowText" lastClr="000000"/>
              </a:solidFill>
              <a:effectLst/>
              <a:latin typeface="+mn-lt"/>
              <a:ea typeface="+mn-ea"/>
              <a:cs typeface="+mn-cs"/>
            </a:rPr>
            <a:t>を記載する</a:t>
          </a:r>
          <a:r>
            <a:rPr kumimoji="1" lang="ja-JP" altLang="en-US" sz="1200" b="0" i="0" u="none" strike="noStrike">
              <a:solidFill>
                <a:srgbClr val="FF0000"/>
              </a:solidFill>
              <a:effectLst/>
              <a:latin typeface="+mn-lt"/>
              <a:ea typeface="+mn-ea"/>
              <a:cs typeface="+mn-cs"/>
            </a:rPr>
            <a:t>　</a:t>
          </a:r>
          <a:endParaRPr kumimoji="0" lang="en-US" altLang="ja-JP" sz="1000" b="0" i="0" u="none" strike="noStrike">
            <a:solidFill>
              <a:schemeClr val="dk1"/>
            </a:solidFill>
            <a:effectLst/>
            <a:latin typeface="+mn-lt"/>
            <a:ea typeface="+mn-ea"/>
            <a:cs typeface="+mn-cs"/>
          </a:endParaRPr>
        </a:p>
      </xdr:txBody>
    </xdr:sp>
    <xdr:clientData/>
  </xdr:oneCellAnchor>
  <xdr:oneCellAnchor>
    <xdr:from>
      <xdr:col>8</xdr:col>
      <xdr:colOff>59724</xdr:colOff>
      <xdr:row>4</xdr:row>
      <xdr:rowOff>38615</xdr:rowOff>
    </xdr:from>
    <xdr:ext cx="2954655" cy="8646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832124" y="1076840"/>
          <a:ext cx="2954655" cy="86466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200" b="1" u="sng">
              <a:solidFill>
                <a:sysClr val="windowText" lastClr="000000"/>
              </a:solidFill>
            </a:rPr>
            <a:t>！漢字間違え注意！</a:t>
          </a:r>
          <a:endParaRPr kumimoji="1" lang="en-US" altLang="ja-JP" sz="1200" b="1" u="sng">
            <a:solidFill>
              <a:sysClr val="windowText" lastClr="000000"/>
            </a:solidFill>
          </a:endParaRPr>
        </a:p>
        <a:p>
          <a:r>
            <a:rPr kumimoji="1" lang="ja-JP" altLang="en-US" sz="1200">
              <a:solidFill>
                <a:sysClr val="windowText" lastClr="000000"/>
              </a:solidFill>
            </a:rPr>
            <a:t>実績証拠書類等に記載されている漢字と</a:t>
          </a:r>
          <a:endParaRPr kumimoji="1" lang="en-US" altLang="ja-JP" sz="1200">
            <a:solidFill>
              <a:sysClr val="windowText" lastClr="000000"/>
            </a:solidFill>
          </a:endParaRPr>
        </a:p>
        <a:p>
          <a:r>
            <a:rPr kumimoji="1" lang="ja-JP" altLang="en-US" sz="1200">
              <a:solidFill>
                <a:sysClr val="windowText" lastClr="000000"/>
              </a:solidFill>
            </a:rPr>
            <a:t>一致させてください（旧字など注意）</a:t>
          </a:r>
          <a:endParaRPr kumimoji="1" lang="en-US" altLang="ja-JP" sz="1200">
            <a:solidFill>
              <a:sysClr val="windowText" lastClr="000000"/>
            </a:solidFill>
          </a:endParaRPr>
        </a:p>
      </xdr:txBody>
    </xdr:sp>
    <xdr:clientData/>
  </xdr:oneCellAnchor>
  <xdr:twoCellAnchor>
    <xdr:from>
      <xdr:col>8</xdr:col>
      <xdr:colOff>456266</xdr:colOff>
      <xdr:row>23</xdr:row>
      <xdr:rowOff>39967</xdr:rowOff>
    </xdr:from>
    <xdr:to>
      <xdr:col>10</xdr:col>
      <xdr:colOff>291352</xdr:colOff>
      <xdr:row>25</xdr:row>
      <xdr:rowOff>120089</xdr:rowOff>
    </xdr:to>
    <xdr:sp macro="" textlink="">
      <xdr:nvSpPr>
        <xdr:cNvPr id="2" name="吹き出し: 線 1">
          <a:extLst>
            <a:ext uri="{FF2B5EF4-FFF2-40B4-BE49-F238E27FC236}">
              <a16:creationId xmlns:a16="http://schemas.microsoft.com/office/drawing/2014/main" id="{AB9F7202-CCB3-D1C0-7867-F8D344BC138F}"/>
            </a:ext>
          </a:extLst>
        </xdr:cNvPr>
        <xdr:cNvSpPr/>
      </xdr:nvSpPr>
      <xdr:spPr>
        <a:xfrm>
          <a:off x="8255560" y="6057526"/>
          <a:ext cx="1112557" cy="561975"/>
        </a:xfrm>
        <a:prstGeom prst="borderCallout1">
          <a:avLst>
            <a:gd name="adj1" fmla="val 48870"/>
            <a:gd name="adj2" fmla="val 429"/>
            <a:gd name="adj3" fmla="val 48758"/>
            <a:gd name="adj4" fmla="val -4132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b="0" kern="1200">
              <a:solidFill>
                <a:sysClr val="windowText" lastClr="000000"/>
              </a:solidFill>
            </a:rPr>
            <a:t>全員必須</a:t>
          </a:r>
        </a:p>
      </xdr:txBody>
    </xdr:sp>
    <xdr:clientData/>
  </xdr:twoCellAnchor>
  <xdr:twoCellAnchor>
    <xdr:from>
      <xdr:col>8</xdr:col>
      <xdr:colOff>445061</xdr:colOff>
      <xdr:row>35</xdr:row>
      <xdr:rowOff>84791</xdr:rowOff>
    </xdr:from>
    <xdr:to>
      <xdr:col>10</xdr:col>
      <xdr:colOff>283322</xdr:colOff>
      <xdr:row>37</xdr:row>
      <xdr:rowOff>168088</xdr:rowOff>
    </xdr:to>
    <xdr:sp macro="" textlink="">
      <xdr:nvSpPr>
        <xdr:cNvPr id="4" name="吹き出し: 線 3">
          <a:extLst>
            <a:ext uri="{FF2B5EF4-FFF2-40B4-BE49-F238E27FC236}">
              <a16:creationId xmlns:a16="http://schemas.microsoft.com/office/drawing/2014/main" id="{2559C72B-827C-8173-5B30-C3CBAF81E9F2}"/>
            </a:ext>
          </a:extLst>
        </xdr:cNvPr>
        <xdr:cNvSpPr/>
      </xdr:nvSpPr>
      <xdr:spPr>
        <a:xfrm>
          <a:off x="8244355" y="9262409"/>
          <a:ext cx="1115732" cy="565150"/>
        </a:xfrm>
        <a:prstGeom prst="borderCallout1">
          <a:avLst>
            <a:gd name="adj1" fmla="val 48870"/>
            <a:gd name="adj2" fmla="val 429"/>
            <a:gd name="adj3" fmla="val 48758"/>
            <a:gd name="adj4" fmla="val -4132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b="0" kern="1200">
              <a:solidFill>
                <a:sysClr val="windowText" lastClr="000000"/>
              </a:solidFill>
            </a:rPr>
            <a:t>全員必須</a:t>
          </a:r>
        </a:p>
      </xdr:txBody>
    </xdr:sp>
    <xdr:clientData/>
  </xdr:twoCellAnchor>
  <xdr:twoCellAnchor>
    <xdr:from>
      <xdr:col>8</xdr:col>
      <xdr:colOff>467472</xdr:colOff>
      <xdr:row>46</xdr:row>
      <xdr:rowOff>180788</xdr:rowOff>
    </xdr:from>
    <xdr:to>
      <xdr:col>11</xdr:col>
      <xdr:colOff>302558</xdr:colOff>
      <xdr:row>49</xdr:row>
      <xdr:rowOff>44824</xdr:rowOff>
    </xdr:to>
    <xdr:sp macro="" textlink="">
      <xdr:nvSpPr>
        <xdr:cNvPr id="5" name="吹き出し: 線 4">
          <a:extLst>
            <a:ext uri="{FF2B5EF4-FFF2-40B4-BE49-F238E27FC236}">
              <a16:creationId xmlns:a16="http://schemas.microsoft.com/office/drawing/2014/main" id="{49AD5D76-65E1-9807-50A3-66B581D00360}"/>
            </a:ext>
          </a:extLst>
        </xdr:cNvPr>
        <xdr:cNvSpPr/>
      </xdr:nvSpPr>
      <xdr:spPr>
        <a:xfrm>
          <a:off x="8266766" y="12294347"/>
          <a:ext cx="1986616" cy="951006"/>
        </a:xfrm>
        <a:prstGeom prst="borderCallout1">
          <a:avLst>
            <a:gd name="adj1" fmla="val 48870"/>
            <a:gd name="adj2" fmla="val 429"/>
            <a:gd name="adj3" fmla="val 52293"/>
            <a:gd name="adj4" fmla="val -2327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0" kern="1200">
              <a:solidFill>
                <a:sysClr val="windowText" lastClr="000000"/>
              </a:solidFill>
            </a:rPr>
            <a:t>単位生産量あたり目標のみ記載</a:t>
          </a:r>
        </a:p>
      </xdr:txBody>
    </xdr:sp>
    <xdr:clientData/>
  </xdr:twoCellAnchor>
  <xdr:twoCellAnchor>
    <xdr:from>
      <xdr:col>8</xdr:col>
      <xdr:colOff>520326</xdr:colOff>
      <xdr:row>58</xdr:row>
      <xdr:rowOff>60699</xdr:rowOff>
    </xdr:from>
    <xdr:to>
      <xdr:col>11</xdr:col>
      <xdr:colOff>358587</xdr:colOff>
      <xdr:row>60</xdr:row>
      <xdr:rowOff>182469</xdr:rowOff>
    </xdr:to>
    <xdr:sp macro="" textlink="">
      <xdr:nvSpPr>
        <xdr:cNvPr id="6" name="吹き出し: 線 5">
          <a:extLst>
            <a:ext uri="{FF2B5EF4-FFF2-40B4-BE49-F238E27FC236}">
              <a16:creationId xmlns:a16="http://schemas.microsoft.com/office/drawing/2014/main" id="{E602F63D-3FB1-B74B-F333-43F10392E71E}"/>
            </a:ext>
          </a:extLst>
        </xdr:cNvPr>
        <xdr:cNvSpPr/>
      </xdr:nvSpPr>
      <xdr:spPr>
        <a:xfrm>
          <a:off x="8319620" y="15547228"/>
          <a:ext cx="1989791" cy="951006"/>
        </a:xfrm>
        <a:prstGeom prst="borderCallout1">
          <a:avLst>
            <a:gd name="adj1" fmla="val 48870"/>
            <a:gd name="adj2" fmla="val 429"/>
            <a:gd name="adj3" fmla="val 52293"/>
            <a:gd name="adj4" fmla="val -2327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0" kern="1200">
              <a:solidFill>
                <a:sysClr val="windowText" lastClr="000000"/>
              </a:solidFill>
            </a:rPr>
            <a:t>単位生産量あたり目標のみ記載</a:t>
          </a:r>
        </a:p>
      </xdr:txBody>
    </xdr:sp>
    <xdr:clientData/>
  </xdr:twoCellAnchor>
  <xdr:twoCellAnchor>
    <xdr:from>
      <xdr:col>8</xdr:col>
      <xdr:colOff>515471</xdr:colOff>
      <xdr:row>85</xdr:row>
      <xdr:rowOff>190500</xdr:rowOff>
    </xdr:from>
    <xdr:to>
      <xdr:col>11</xdr:col>
      <xdr:colOff>344207</xdr:colOff>
      <xdr:row>90</xdr:row>
      <xdr:rowOff>168088</xdr:rowOff>
    </xdr:to>
    <xdr:sp macro="" textlink="">
      <xdr:nvSpPr>
        <xdr:cNvPr id="8" name="吹き出し: 線 7">
          <a:extLst>
            <a:ext uri="{FF2B5EF4-FFF2-40B4-BE49-F238E27FC236}">
              <a16:creationId xmlns:a16="http://schemas.microsoft.com/office/drawing/2014/main" id="{4FD2A7D1-7004-4528-B310-2E72BBF92F2F}"/>
            </a:ext>
          </a:extLst>
        </xdr:cNvPr>
        <xdr:cNvSpPr/>
      </xdr:nvSpPr>
      <xdr:spPr>
        <a:xfrm>
          <a:off x="8314765" y="24115059"/>
          <a:ext cx="1980266" cy="1243853"/>
        </a:xfrm>
        <a:prstGeom prst="borderCallout1">
          <a:avLst>
            <a:gd name="adj1" fmla="val 48870"/>
            <a:gd name="adj2" fmla="val 429"/>
            <a:gd name="adj3" fmla="val 52293"/>
            <a:gd name="adj4" fmla="val -2327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en-US" altLang="ja-JP" sz="1400" b="0" kern="1200">
              <a:solidFill>
                <a:sysClr val="windowText" lastClr="000000"/>
              </a:solidFill>
            </a:rPr>
            <a:t>【10a</a:t>
          </a:r>
          <a:r>
            <a:rPr kumimoji="1" lang="ja-JP" altLang="en-US" sz="1400" b="0" kern="1200">
              <a:solidFill>
                <a:sysClr val="windowText" lastClr="000000"/>
              </a:solidFill>
            </a:rPr>
            <a:t>あたり目標</a:t>
          </a:r>
          <a:r>
            <a:rPr kumimoji="1" lang="en-US" altLang="ja-JP" sz="1400" b="0" kern="1200">
              <a:solidFill>
                <a:sysClr val="windowText" lastClr="000000"/>
              </a:solidFill>
            </a:rPr>
            <a:t>】</a:t>
          </a:r>
        </a:p>
        <a:p>
          <a:pPr algn="ctr"/>
          <a:r>
            <a:rPr kumimoji="1" lang="ja-JP" altLang="en-US" sz="1400" b="0" kern="1200">
              <a:solidFill>
                <a:sysClr val="windowText" lastClr="000000"/>
              </a:solidFill>
            </a:rPr>
            <a:t>導入している方</a:t>
          </a:r>
          <a:endParaRPr kumimoji="1" lang="en-US" altLang="ja-JP" sz="1400" b="0" kern="1200">
            <a:solidFill>
              <a:sysClr val="windowText" lastClr="000000"/>
            </a:solidFill>
          </a:endParaRPr>
        </a:p>
        <a:p>
          <a:pPr algn="ctr"/>
          <a:r>
            <a:rPr kumimoji="1" lang="ja-JP" altLang="en-US" sz="1400" b="0" kern="1200">
              <a:solidFill>
                <a:sysClr val="windowText" lastClr="000000"/>
              </a:solidFill>
            </a:rPr>
            <a:t>全員記載</a:t>
          </a:r>
        </a:p>
      </xdr:txBody>
    </xdr:sp>
    <xdr:clientData/>
  </xdr:twoCellAnchor>
  <xdr:twoCellAnchor>
    <xdr:from>
      <xdr:col>8</xdr:col>
      <xdr:colOff>507440</xdr:colOff>
      <xdr:row>102</xdr:row>
      <xdr:rowOff>25587</xdr:rowOff>
    </xdr:from>
    <xdr:to>
      <xdr:col>12</xdr:col>
      <xdr:colOff>44823</xdr:colOff>
      <xdr:row>106</xdr:row>
      <xdr:rowOff>217768</xdr:rowOff>
    </xdr:to>
    <xdr:sp macro="" textlink="">
      <xdr:nvSpPr>
        <xdr:cNvPr id="9" name="吹き出し: 線 8">
          <a:extLst>
            <a:ext uri="{FF2B5EF4-FFF2-40B4-BE49-F238E27FC236}">
              <a16:creationId xmlns:a16="http://schemas.microsoft.com/office/drawing/2014/main" id="{9329A62F-6F2C-E290-2CB7-5BC0F8CFF665}"/>
            </a:ext>
          </a:extLst>
        </xdr:cNvPr>
        <xdr:cNvSpPr/>
      </xdr:nvSpPr>
      <xdr:spPr>
        <a:xfrm>
          <a:off x="8306734" y="28891940"/>
          <a:ext cx="2350060" cy="1234328"/>
        </a:xfrm>
        <a:prstGeom prst="borderCallout1">
          <a:avLst>
            <a:gd name="adj1" fmla="val 48870"/>
            <a:gd name="adj2" fmla="val 429"/>
            <a:gd name="adj3" fmla="val 52293"/>
            <a:gd name="adj4" fmla="val -2327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1400" b="0" kern="1200">
              <a:solidFill>
                <a:sysClr val="windowText" lastClr="000000"/>
              </a:solidFill>
            </a:rPr>
            <a:t>【</a:t>
          </a:r>
          <a:r>
            <a:rPr kumimoji="1" lang="ja-JP" altLang="en-US" sz="1400" b="0" kern="1200">
              <a:solidFill>
                <a:sysClr val="windowText" lastClr="000000"/>
              </a:solidFill>
            </a:rPr>
            <a:t>単位生産量あたり目標</a:t>
          </a:r>
          <a:r>
            <a:rPr kumimoji="1" lang="en-US" altLang="ja-JP" sz="1400" b="0" kern="1200">
              <a:solidFill>
                <a:sysClr val="windowText" lastClr="000000"/>
              </a:solidFill>
            </a:rPr>
            <a:t>】</a:t>
          </a:r>
        </a:p>
        <a:p>
          <a:pPr algn="ctr"/>
          <a:r>
            <a:rPr kumimoji="1" lang="ja-JP" altLang="en-US" sz="1400" b="0" kern="1200">
              <a:solidFill>
                <a:sysClr val="windowText" lastClr="000000"/>
              </a:solidFill>
            </a:rPr>
            <a:t>で入している方</a:t>
          </a:r>
          <a:endParaRPr kumimoji="1" lang="en-US" altLang="ja-JP" sz="1400" b="0" kern="1200">
            <a:solidFill>
              <a:sysClr val="windowText" lastClr="000000"/>
            </a:solidFill>
          </a:endParaRPr>
        </a:p>
        <a:p>
          <a:pPr algn="ctr"/>
          <a:r>
            <a:rPr kumimoji="1" lang="ja-JP" altLang="en-US" sz="1400" b="0" kern="1200">
              <a:solidFill>
                <a:sysClr val="windowText" lastClr="000000"/>
              </a:solidFill>
            </a:rPr>
            <a:t>全員記載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8"/>
  <sheetViews>
    <sheetView tabSelected="1" view="pageBreakPreview" topLeftCell="C125" zoomScale="85" zoomScaleNormal="74" zoomScaleSheetLayoutView="85" workbookViewId="0">
      <selection activeCell="K149" sqref="K149"/>
    </sheetView>
  </sheetViews>
  <sheetFormatPr defaultRowHeight="18"/>
  <cols>
    <col min="1" max="8" width="12.75" customWidth="1"/>
    <col min="9" max="9" width="8.08203125" customWidth="1"/>
    <col min="11" max="11" width="11.5" bestFit="1" customWidth="1"/>
  </cols>
  <sheetData>
    <row r="1" spans="1:10">
      <c r="A1" t="s">
        <v>0</v>
      </c>
    </row>
    <row r="2" spans="1:10" ht="26.5">
      <c r="A2" s="9"/>
      <c r="B2" s="212" t="s">
        <v>128</v>
      </c>
      <c r="C2" s="213"/>
      <c r="D2" s="213"/>
      <c r="E2" s="213"/>
      <c r="F2" s="213"/>
      <c r="G2" s="214"/>
      <c r="J2" s="11"/>
    </row>
    <row r="4" spans="1:10" s="20" customFormat="1"/>
    <row r="5" spans="1:10" ht="39" customHeight="1">
      <c r="B5" s="83" t="s">
        <v>1</v>
      </c>
      <c r="C5" s="229"/>
      <c r="D5" s="229"/>
      <c r="E5" s="229"/>
      <c r="F5" s="229"/>
      <c r="G5" s="229"/>
    </row>
    <row r="6" spans="1:10" ht="39" customHeight="1">
      <c r="B6" s="83" t="s">
        <v>2</v>
      </c>
      <c r="C6" s="228"/>
      <c r="D6" s="228"/>
      <c r="E6" s="228"/>
      <c r="F6" s="228"/>
      <c r="G6" s="228"/>
    </row>
    <row r="8" spans="1:10" ht="20">
      <c r="A8" s="46" t="s">
        <v>3</v>
      </c>
      <c r="B8" s="21"/>
      <c r="C8" s="21"/>
      <c r="D8" s="21"/>
      <c r="E8" s="21"/>
      <c r="F8" s="21"/>
      <c r="G8" s="21"/>
    </row>
    <row r="9" spans="1:10" ht="18.5" thickBot="1"/>
    <row r="10" spans="1:10" ht="18.5" thickBot="1">
      <c r="A10" t="s">
        <v>4</v>
      </c>
      <c r="H10" s="97"/>
    </row>
    <row r="11" spans="1:10" ht="18.5" thickBot="1">
      <c r="A11" t="s">
        <v>5</v>
      </c>
      <c r="H11" s="97"/>
    </row>
    <row r="12" spans="1:10" ht="18.5" thickBot="1">
      <c r="A12" s="217" t="s">
        <v>33</v>
      </c>
      <c r="B12" s="217"/>
      <c r="C12" s="217"/>
      <c r="D12" s="217"/>
      <c r="E12" s="217"/>
      <c r="F12" s="217"/>
      <c r="G12" s="7"/>
      <c r="H12" s="97"/>
    </row>
    <row r="14" spans="1:10" ht="20">
      <c r="A14" s="46" t="s">
        <v>6</v>
      </c>
      <c r="B14" s="21"/>
      <c r="C14" s="21"/>
    </row>
    <row r="15" spans="1:10" ht="18.5" thickBot="1"/>
    <row r="16" spans="1:10" s="20" customFormat="1" ht="20.5" thickBot="1">
      <c r="A16" s="45" t="s">
        <v>7</v>
      </c>
      <c r="C16" s="150" t="s">
        <v>121</v>
      </c>
      <c r="D16" s="150"/>
      <c r="E16" s="150"/>
      <c r="H16" s="98">
        <v>0</v>
      </c>
    </row>
    <row r="17" spans="1:10" s="23" customFormat="1" ht="20.5" thickBot="1">
      <c r="D17" s="25" t="s">
        <v>57</v>
      </c>
      <c r="J17" s="16"/>
    </row>
    <row r="18" spans="1:10" s="23" customFormat="1" ht="18.5" thickBot="1">
      <c r="D18" s="24" t="s">
        <v>58</v>
      </c>
      <c r="E18" s="24" t="s">
        <v>22</v>
      </c>
      <c r="F18" s="24" t="s">
        <v>23</v>
      </c>
      <c r="G18" s="24" t="s">
        <v>24</v>
      </c>
      <c r="H18" s="24" t="s">
        <v>25</v>
      </c>
      <c r="J18" s="16"/>
    </row>
    <row r="19" spans="1:10" s="23" customFormat="1" ht="18.5" thickBot="1">
      <c r="D19" s="24" t="s">
        <v>59</v>
      </c>
      <c r="E19" s="99">
        <v>0</v>
      </c>
      <c r="F19" s="99">
        <v>0</v>
      </c>
      <c r="G19" s="99">
        <v>0</v>
      </c>
      <c r="H19" s="99">
        <v>0</v>
      </c>
      <c r="J19" s="16"/>
    </row>
    <row r="20" spans="1:10" s="20" customFormat="1">
      <c r="A20" s="1" t="s">
        <v>60</v>
      </c>
      <c r="B20" s="22"/>
    </row>
    <row r="21" spans="1:10" s="20" customFormat="1">
      <c r="A21" s="2" t="s">
        <v>61</v>
      </c>
      <c r="B21" s="22"/>
    </row>
    <row r="22" spans="1:10" s="20" customFormat="1">
      <c r="A22" s="2" t="s">
        <v>62</v>
      </c>
      <c r="B22" s="22"/>
    </row>
    <row r="23" spans="1:10" s="20" customFormat="1">
      <c r="A23" s="2" t="s">
        <v>63</v>
      </c>
      <c r="B23" s="22"/>
    </row>
    <row r="24" spans="1:10" s="20" customFormat="1"/>
    <row r="25" spans="1:10" s="20" customFormat="1" ht="20">
      <c r="A25" s="44" t="s">
        <v>78</v>
      </c>
      <c r="B25" s="84"/>
      <c r="C25" s="84"/>
      <c r="D25" s="84"/>
      <c r="E25" s="84"/>
      <c r="F25" s="84"/>
      <c r="G25" s="84"/>
      <c r="H25" s="84"/>
    </row>
    <row r="26" spans="1:10" s="22" customFormat="1" ht="34.5" customHeight="1">
      <c r="C26" s="28"/>
      <c r="D26" s="36" t="s">
        <v>64</v>
      </c>
      <c r="E26" s="37" t="s">
        <v>65</v>
      </c>
      <c r="F26" s="37" t="s">
        <v>70</v>
      </c>
      <c r="G26" s="37" t="s">
        <v>67</v>
      </c>
    </row>
    <row r="27" spans="1:10" s="22" customFormat="1" ht="21" customHeight="1">
      <c r="C27" s="29"/>
      <c r="D27" s="32" t="s">
        <v>22</v>
      </c>
      <c r="E27" s="38">
        <v>0</v>
      </c>
      <c r="F27" s="94">
        <f>ROUND(E27,0)</f>
        <v>0</v>
      </c>
      <c r="G27" s="33" t="s">
        <v>68</v>
      </c>
    </row>
    <row r="28" spans="1:10" s="22" customFormat="1" ht="21" customHeight="1">
      <c r="C28" s="29"/>
      <c r="D28" s="32" t="s">
        <v>23</v>
      </c>
      <c r="E28" s="38">
        <v>0</v>
      </c>
      <c r="F28" s="94">
        <f>ROUND(E28,0)*0.938</f>
        <v>0</v>
      </c>
      <c r="G28" s="33" t="s">
        <v>129</v>
      </c>
    </row>
    <row r="29" spans="1:10" s="22" customFormat="1" ht="21" customHeight="1">
      <c r="C29" s="30"/>
      <c r="D29" s="32" t="s">
        <v>24</v>
      </c>
      <c r="E29" s="130">
        <v>0</v>
      </c>
      <c r="F29" s="94">
        <f>ROUND(E29,0)*1.288</f>
        <v>0</v>
      </c>
      <c r="G29" s="33" t="s">
        <v>130</v>
      </c>
    </row>
    <row r="30" spans="1:10" s="22" customFormat="1" ht="21" customHeight="1" thickBot="1">
      <c r="C30" s="31"/>
      <c r="D30" s="32" t="s">
        <v>25</v>
      </c>
      <c r="E30" s="131">
        <v>0</v>
      </c>
      <c r="F30" s="95">
        <f>ROUND(E30,0)*1.571</f>
        <v>0</v>
      </c>
      <c r="G30" s="33" t="s">
        <v>131</v>
      </c>
    </row>
    <row r="31" spans="1:10" s="22" customFormat="1" ht="21" customHeight="1" thickBot="1">
      <c r="B31" s="28"/>
      <c r="C31" s="28"/>
      <c r="D31" s="32" t="s">
        <v>69</v>
      </c>
      <c r="E31" s="34"/>
      <c r="F31" s="96">
        <f>SUM(F27:F30)</f>
        <v>0</v>
      </c>
      <c r="G31" s="35"/>
    </row>
    <row r="32" spans="1:10">
      <c r="A32" s="1" t="s">
        <v>8</v>
      </c>
      <c r="B32" s="1"/>
      <c r="C32" s="1"/>
      <c r="D32" s="1"/>
      <c r="E32" s="1"/>
      <c r="F32" s="1"/>
      <c r="G32" s="2"/>
      <c r="H32" s="2"/>
    </row>
    <row r="33" spans="1:8">
      <c r="A33" s="1" t="s">
        <v>9</v>
      </c>
      <c r="B33" s="1"/>
      <c r="C33" s="1"/>
      <c r="D33" s="1"/>
      <c r="E33" s="1"/>
      <c r="F33" s="1"/>
      <c r="G33" s="2"/>
      <c r="H33" s="2"/>
    </row>
    <row r="34" spans="1:8">
      <c r="A34" s="144" t="s">
        <v>10</v>
      </c>
      <c r="B34" s="1"/>
      <c r="C34" s="1"/>
      <c r="D34" s="1"/>
      <c r="E34" s="1"/>
      <c r="F34" s="1"/>
      <c r="G34" s="1"/>
      <c r="H34" s="1"/>
    </row>
    <row r="35" spans="1:8">
      <c r="A35" s="227" t="s">
        <v>124</v>
      </c>
      <c r="B35" s="227"/>
      <c r="C35" s="227"/>
      <c r="D35" s="227"/>
      <c r="E35" s="227"/>
      <c r="F35" s="227"/>
      <c r="G35" s="227"/>
      <c r="H35" s="227"/>
    </row>
    <row r="36" spans="1:8">
      <c r="A36" s="13"/>
    </row>
    <row r="37" spans="1:8" ht="20">
      <c r="A37" s="45" t="s">
        <v>79</v>
      </c>
      <c r="G37" s="12"/>
      <c r="H37" s="20"/>
    </row>
    <row r="38" spans="1:8" s="22" customFormat="1" ht="34.5" customHeight="1">
      <c r="C38" s="28"/>
      <c r="D38" s="36" t="s">
        <v>64</v>
      </c>
      <c r="E38" s="37" t="s">
        <v>75</v>
      </c>
      <c r="F38" s="37" t="s">
        <v>76</v>
      </c>
      <c r="G38" s="37" t="s">
        <v>67</v>
      </c>
    </row>
    <row r="39" spans="1:8" s="22" customFormat="1" ht="21" customHeight="1">
      <c r="C39" s="29"/>
      <c r="D39" s="32" t="s">
        <v>22</v>
      </c>
      <c r="E39" s="38">
        <v>0</v>
      </c>
      <c r="F39" s="94">
        <f>ROUND(E39,0)</f>
        <v>0</v>
      </c>
      <c r="G39" s="33" t="s">
        <v>68</v>
      </c>
    </row>
    <row r="40" spans="1:8" s="22" customFormat="1" ht="21" customHeight="1">
      <c r="C40" s="29"/>
      <c r="D40" s="32" t="s">
        <v>23</v>
      </c>
      <c r="E40" s="38">
        <v>0</v>
      </c>
      <c r="F40" s="94">
        <f>ROUND(E40,0)*0.938</f>
        <v>0</v>
      </c>
      <c r="G40" s="33" t="s">
        <v>129</v>
      </c>
    </row>
    <row r="41" spans="1:8" s="22" customFormat="1" ht="21" customHeight="1">
      <c r="C41" s="30"/>
      <c r="D41" s="32" t="s">
        <v>24</v>
      </c>
      <c r="E41" s="130">
        <v>0</v>
      </c>
      <c r="F41" s="94">
        <f>ROUND(E41,0)*1.288</f>
        <v>0</v>
      </c>
      <c r="G41" s="33" t="s">
        <v>130</v>
      </c>
    </row>
    <row r="42" spans="1:8" s="22" customFormat="1" ht="21" customHeight="1" thickBot="1">
      <c r="C42" s="31"/>
      <c r="D42" s="32" t="s">
        <v>25</v>
      </c>
      <c r="E42" s="131">
        <v>0</v>
      </c>
      <c r="F42" s="95">
        <f>ROUND(E42,0)*1.571</f>
        <v>0</v>
      </c>
      <c r="G42" s="33" t="s">
        <v>131</v>
      </c>
    </row>
    <row r="43" spans="1:8" s="22" customFormat="1" ht="21" customHeight="1" thickBot="1">
      <c r="B43" s="28"/>
      <c r="C43" s="28"/>
      <c r="D43" s="32" t="s">
        <v>69</v>
      </c>
      <c r="E43" s="34"/>
      <c r="F43" s="96">
        <f>SUM(F39:F42)</f>
        <v>0</v>
      </c>
      <c r="G43" s="35"/>
    </row>
    <row r="44" spans="1:8" s="17" customFormat="1">
      <c r="A44" s="128" t="s">
        <v>11</v>
      </c>
      <c r="B44" s="2"/>
      <c r="C44" s="2"/>
      <c r="D44" s="2"/>
      <c r="E44" s="2"/>
      <c r="F44" s="2"/>
      <c r="G44" s="129"/>
      <c r="H44" s="2"/>
    </row>
    <row r="45" spans="1:8" s="20" customFormat="1">
      <c r="A45" s="227" t="s">
        <v>124</v>
      </c>
      <c r="B45" s="227"/>
      <c r="C45" s="227"/>
      <c r="D45" s="227"/>
      <c r="E45" s="227"/>
      <c r="F45" s="227"/>
      <c r="G45" s="227"/>
      <c r="H45" s="227"/>
    </row>
    <row r="46" spans="1:8" s="20" customFormat="1">
      <c r="A46" s="41"/>
      <c r="B46" s="42"/>
      <c r="C46" s="42"/>
      <c r="D46" s="42"/>
      <c r="E46" s="42"/>
      <c r="F46" s="42"/>
      <c r="G46" s="42"/>
      <c r="H46" s="42"/>
    </row>
    <row r="47" spans="1:8" ht="20">
      <c r="A47" s="45" t="s">
        <v>118</v>
      </c>
      <c r="G47" s="20"/>
      <c r="H47" s="20"/>
    </row>
    <row r="48" spans="1:8" s="22" customFormat="1" ht="33">
      <c r="C48" s="36"/>
      <c r="D48" s="210" t="s">
        <v>71</v>
      </c>
      <c r="E48" s="210"/>
      <c r="F48" s="37" t="s">
        <v>66</v>
      </c>
      <c r="G48" s="37" t="s">
        <v>67</v>
      </c>
      <c r="H48" s="27"/>
    </row>
    <row r="49" spans="1:10" s="22" customFormat="1" ht="32.25" customHeight="1">
      <c r="C49" s="36" t="s">
        <v>72</v>
      </c>
      <c r="D49" s="209">
        <v>0</v>
      </c>
      <c r="E49" s="209"/>
      <c r="F49" s="35"/>
      <c r="G49" s="35"/>
      <c r="H49" s="26"/>
    </row>
    <row r="50" spans="1:10" s="22" customFormat="1" ht="21" customHeight="1">
      <c r="C50" s="210" t="s">
        <v>74</v>
      </c>
      <c r="D50" s="36" t="s">
        <v>22</v>
      </c>
      <c r="E50" s="38">
        <v>0</v>
      </c>
      <c r="F50" s="94">
        <f>ROUND(E50,0)</f>
        <v>0</v>
      </c>
      <c r="G50" s="33" t="s">
        <v>68</v>
      </c>
      <c r="H50" s="27"/>
    </row>
    <row r="51" spans="1:10" s="22" customFormat="1" ht="21" customHeight="1">
      <c r="C51" s="210"/>
      <c r="D51" s="36" t="s">
        <v>23</v>
      </c>
      <c r="E51" s="38">
        <v>0</v>
      </c>
      <c r="F51" s="94">
        <f>ROUND(E51,0)*0.938</f>
        <v>0</v>
      </c>
      <c r="G51" s="33" t="s">
        <v>129</v>
      </c>
      <c r="H51" s="27"/>
    </row>
    <row r="52" spans="1:10" s="22" customFormat="1" ht="21" customHeight="1">
      <c r="C52" s="210"/>
      <c r="D52" s="36" t="s">
        <v>24</v>
      </c>
      <c r="E52" s="130">
        <v>0</v>
      </c>
      <c r="F52" s="94">
        <f>ROUND(E52,0)*1.288</f>
        <v>0</v>
      </c>
      <c r="G52" s="33" t="s">
        <v>130</v>
      </c>
      <c r="H52" s="27"/>
    </row>
    <row r="53" spans="1:10" s="22" customFormat="1" ht="21" customHeight="1" thickBot="1">
      <c r="C53" s="210"/>
      <c r="D53" s="36" t="s">
        <v>25</v>
      </c>
      <c r="E53" s="131">
        <v>0</v>
      </c>
      <c r="F53" s="95">
        <f>ROUND(E53,0)*1.571</f>
        <v>0</v>
      </c>
      <c r="G53" s="33" t="s">
        <v>131</v>
      </c>
      <c r="H53" s="27"/>
    </row>
    <row r="54" spans="1:10" s="22" customFormat="1" ht="21" customHeight="1" thickBot="1">
      <c r="C54" s="211" t="s">
        <v>69</v>
      </c>
      <c r="D54" s="211"/>
      <c r="E54" s="40"/>
      <c r="F54" s="96">
        <f>SUM(F50:F53)</f>
        <v>0</v>
      </c>
      <c r="G54" s="35"/>
      <c r="H54" s="26"/>
    </row>
    <row r="55" spans="1:10" s="22" customFormat="1">
      <c r="A55" s="126" t="s">
        <v>73</v>
      </c>
      <c r="B55" s="127"/>
      <c r="C55" s="127"/>
      <c r="D55" s="127"/>
      <c r="E55" s="127"/>
      <c r="F55" s="127"/>
      <c r="G55" s="127"/>
      <c r="H55" s="127"/>
      <c r="I55" s="23"/>
      <c r="J55" s="23"/>
    </row>
    <row r="56" spans="1:10" s="22" customFormat="1" ht="18.75" customHeight="1">
      <c r="A56" s="151" t="s">
        <v>123</v>
      </c>
      <c r="B56" s="151"/>
      <c r="C56" s="151"/>
      <c r="D56" s="151"/>
      <c r="E56" s="151"/>
      <c r="F56" s="151"/>
      <c r="G56" s="151"/>
      <c r="H56" s="151"/>
      <c r="I56" s="88"/>
      <c r="J56" s="88"/>
    </row>
    <row r="58" spans="1:10" ht="20">
      <c r="A58" s="45" t="s">
        <v>119</v>
      </c>
      <c r="H58" s="20"/>
    </row>
    <row r="59" spans="1:10" s="22" customFormat="1" ht="33">
      <c r="C59" s="36"/>
      <c r="D59" s="210" t="s">
        <v>71</v>
      </c>
      <c r="E59" s="210"/>
      <c r="F59" s="37" t="s">
        <v>66</v>
      </c>
      <c r="G59" s="37" t="s">
        <v>67</v>
      </c>
      <c r="H59" s="27"/>
    </row>
    <row r="60" spans="1:10" s="22" customFormat="1" ht="32.25" customHeight="1">
      <c r="C60" s="36" t="s">
        <v>77</v>
      </c>
      <c r="D60" s="209">
        <v>0</v>
      </c>
      <c r="E60" s="209"/>
      <c r="F60" s="35"/>
      <c r="G60" s="35"/>
      <c r="H60" s="26"/>
    </row>
    <row r="61" spans="1:10" s="22" customFormat="1" ht="21" customHeight="1">
      <c r="C61" s="210" t="s">
        <v>74</v>
      </c>
      <c r="D61" s="36" t="s">
        <v>22</v>
      </c>
      <c r="E61" s="38">
        <v>0</v>
      </c>
      <c r="F61" s="94">
        <f>ROUND(E61,0)</f>
        <v>0</v>
      </c>
      <c r="G61" s="33" t="s">
        <v>68</v>
      </c>
      <c r="H61" s="27"/>
    </row>
    <row r="62" spans="1:10" s="22" customFormat="1" ht="21" customHeight="1">
      <c r="C62" s="210"/>
      <c r="D62" s="36" t="s">
        <v>23</v>
      </c>
      <c r="E62" s="38">
        <v>0</v>
      </c>
      <c r="F62" s="94">
        <f>ROUND(E62,0)*0.938</f>
        <v>0</v>
      </c>
      <c r="G62" s="33" t="s">
        <v>129</v>
      </c>
      <c r="H62" s="27"/>
    </row>
    <row r="63" spans="1:10" s="22" customFormat="1" ht="21" customHeight="1">
      <c r="C63" s="210"/>
      <c r="D63" s="36" t="s">
        <v>24</v>
      </c>
      <c r="E63" s="130">
        <v>0</v>
      </c>
      <c r="F63" s="94">
        <f>ROUND(E63,0)*1.288</f>
        <v>0</v>
      </c>
      <c r="G63" s="33" t="s">
        <v>130</v>
      </c>
      <c r="H63" s="27"/>
    </row>
    <row r="64" spans="1:10" s="22" customFormat="1" ht="21" customHeight="1" thickBot="1">
      <c r="C64" s="210"/>
      <c r="D64" s="36" t="s">
        <v>25</v>
      </c>
      <c r="E64" s="131">
        <v>0</v>
      </c>
      <c r="F64" s="95">
        <f>ROUND(E64,0)*1.571</f>
        <v>0</v>
      </c>
      <c r="G64" s="33" t="s">
        <v>131</v>
      </c>
      <c r="H64" s="27"/>
    </row>
    <row r="65" spans="1:10" s="22" customFormat="1" ht="21" customHeight="1" thickBot="1">
      <c r="C65" s="211" t="s">
        <v>69</v>
      </c>
      <c r="D65" s="211"/>
      <c r="E65" s="40"/>
      <c r="F65" s="96">
        <f>SUM(F61:F64)</f>
        <v>0</v>
      </c>
      <c r="G65" s="35"/>
      <c r="H65" s="26"/>
    </row>
    <row r="66" spans="1:10" s="22" customFormat="1">
      <c r="A66" s="126" t="s">
        <v>73</v>
      </c>
      <c r="B66" s="127"/>
      <c r="C66" s="127"/>
      <c r="D66" s="127"/>
      <c r="E66" s="127"/>
      <c r="F66" s="127"/>
      <c r="G66" s="127"/>
      <c r="H66" s="127"/>
    </row>
    <row r="67" spans="1:10" s="22" customFormat="1" ht="18.75" customHeight="1">
      <c r="A67" s="152" t="s">
        <v>123</v>
      </c>
      <c r="B67" s="152"/>
      <c r="C67" s="152"/>
      <c r="D67" s="152"/>
      <c r="E67" s="152"/>
      <c r="F67" s="152"/>
      <c r="G67" s="152"/>
      <c r="H67" s="152"/>
      <c r="I67" s="89"/>
      <c r="J67" s="89"/>
    </row>
    <row r="68" spans="1:10" s="22" customFormat="1">
      <c r="A68" s="43"/>
      <c r="B68" s="43"/>
      <c r="C68" s="43"/>
      <c r="D68" s="43"/>
      <c r="E68" s="43"/>
      <c r="F68" s="43"/>
      <c r="G68" s="43"/>
      <c r="H68" s="43"/>
      <c r="I68" s="43"/>
      <c r="J68" s="43"/>
    </row>
    <row r="69" spans="1:10" s="22" customFormat="1">
      <c r="A69" s="43"/>
      <c r="B69" s="43"/>
      <c r="C69" s="43"/>
      <c r="D69" s="43"/>
      <c r="E69" s="43"/>
      <c r="F69" s="43"/>
      <c r="G69" s="43"/>
      <c r="H69" s="43"/>
      <c r="I69" s="43"/>
      <c r="J69" s="43"/>
    </row>
    <row r="70" spans="1:10" ht="20">
      <c r="A70" s="45" t="s">
        <v>120</v>
      </c>
      <c r="H70" s="20"/>
    </row>
    <row r="71" spans="1:10">
      <c r="A71" t="s">
        <v>12</v>
      </c>
      <c r="H71" s="20"/>
    </row>
    <row r="72" spans="1:10">
      <c r="A72" t="s">
        <v>13</v>
      </c>
    </row>
    <row r="74" spans="1:10" ht="20.5" thickBot="1">
      <c r="A74" s="196" t="s">
        <v>14</v>
      </c>
      <c r="B74" s="196"/>
      <c r="C74" s="196"/>
    </row>
    <row r="75" spans="1:10" s="53" customFormat="1" ht="20.5" thickBot="1">
      <c r="A75" s="51"/>
      <c r="B75" s="51"/>
      <c r="C75" s="52"/>
    </row>
    <row r="76" spans="1:10" ht="27.75" customHeight="1" thickBot="1">
      <c r="A76" s="194"/>
      <c r="B76" s="195"/>
      <c r="C76" s="47" t="s">
        <v>27</v>
      </c>
      <c r="D76" s="48" t="s">
        <v>28</v>
      </c>
      <c r="E76" s="219" t="s">
        <v>29</v>
      </c>
      <c r="F76" s="220"/>
      <c r="G76" s="220"/>
      <c r="H76" s="49" t="s">
        <v>30</v>
      </c>
    </row>
    <row r="77" spans="1:10" ht="37.5" customHeight="1">
      <c r="A77" s="201" t="s">
        <v>31</v>
      </c>
      <c r="B77" s="202"/>
      <c r="C77" s="205">
        <v>0.15</v>
      </c>
      <c r="D77" s="103" t="s">
        <v>80</v>
      </c>
      <c r="E77" s="136"/>
      <c r="F77" s="50" t="s">
        <v>32</v>
      </c>
      <c r="G77" s="137"/>
      <c r="H77" s="100" t="str">
        <f>IFERROR(100-G77/E77*100," ")</f>
        <v xml:space="preserve"> </v>
      </c>
    </row>
    <row r="78" spans="1:10" s="84" customFormat="1" ht="37.5" customHeight="1">
      <c r="A78" s="203"/>
      <c r="B78" s="204"/>
      <c r="C78" s="206"/>
      <c r="D78" s="104" t="s">
        <v>80</v>
      </c>
      <c r="E78" s="139"/>
      <c r="F78" s="86" t="s">
        <v>32</v>
      </c>
      <c r="G78" s="138"/>
      <c r="H78" s="101" t="str">
        <f>IFERROR(100-G78/E78*100," ")</f>
        <v xml:space="preserve"> </v>
      </c>
    </row>
    <row r="79" spans="1:10" s="84" customFormat="1" ht="37.5" customHeight="1">
      <c r="A79" s="197" t="s">
        <v>81</v>
      </c>
      <c r="B79" s="198"/>
      <c r="C79" s="207">
        <v>0.15</v>
      </c>
      <c r="D79" s="104" t="s">
        <v>80</v>
      </c>
      <c r="E79" s="140"/>
      <c r="F79" s="86" t="s">
        <v>32</v>
      </c>
      <c r="G79" s="138"/>
      <c r="H79" s="101" t="str">
        <f>IFERROR(100-G79/E79*100," ")</f>
        <v xml:space="preserve"> </v>
      </c>
    </row>
    <row r="80" spans="1:10" ht="37.5" customHeight="1" thickBot="1">
      <c r="A80" s="199"/>
      <c r="B80" s="200"/>
      <c r="C80" s="208"/>
      <c r="D80" s="105" t="s">
        <v>80</v>
      </c>
      <c r="E80" s="141"/>
      <c r="F80" s="85" t="s">
        <v>32</v>
      </c>
      <c r="G80" s="142"/>
      <c r="H80" s="102" t="str">
        <f>IFERROR(100-G80/E80*100," ")</f>
        <v xml:space="preserve"> </v>
      </c>
    </row>
    <row r="82" spans="1:12">
      <c r="A82" s="1" t="s">
        <v>15</v>
      </c>
      <c r="B82" s="2"/>
      <c r="C82" s="2"/>
      <c r="D82" s="2"/>
      <c r="E82" s="2"/>
      <c r="F82" s="2"/>
      <c r="G82" s="2"/>
      <c r="H82" s="2"/>
    </row>
    <row r="83" spans="1:12" ht="55.5" customHeight="1">
      <c r="A83" s="221" t="s">
        <v>132</v>
      </c>
      <c r="B83" s="222"/>
      <c r="C83" s="222"/>
      <c r="D83" s="222"/>
      <c r="E83" s="222"/>
      <c r="F83" s="222"/>
      <c r="G83" s="222"/>
      <c r="H83" s="222"/>
    </row>
    <row r="84" spans="1:12">
      <c r="A84" s="3"/>
      <c r="B84" s="4"/>
      <c r="C84" s="4"/>
      <c r="D84" s="4"/>
      <c r="E84" s="4"/>
      <c r="F84" s="4"/>
      <c r="G84" s="4"/>
      <c r="H84" s="4"/>
    </row>
    <row r="85" spans="1:12" ht="20">
      <c r="A85" s="178" t="s">
        <v>16</v>
      </c>
      <c r="B85" s="178"/>
      <c r="C85" s="178"/>
      <c r="D85" s="178"/>
      <c r="E85" s="178"/>
    </row>
    <row r="87" spans="1:12">
      <c r="A87" s="5" t="s">
        <v>17</v>
      </c>
    </row>
    <row r="88" spans="1:12" ht="18.5" thickBot="1">
      <c r="B88" t="s">
        <v>82</v>
      </c>
    </row>
    <row r="89" spans="1:12" s="23" customFormat="1" ht="18.5" thickBot="1">
      <c r="D89" s="159" t="s">
        <v>94</v>
      </c>
      <c r="E89" s="188"/>
      <c r="F89" s="190" t="s">
        <v>18</v>
      </c>
      <c r="G89" s="190"/>
      <c r="H89" s="191"/>
      <c r="I89" s="39"/>
    </row>
    <row r="90" spans="1:12" s="23" customFormat="1" ht="27.75" customHeight="1">
      <c r="D90" s="161"/>
      <c r="E90" s="189"/>
      <c r="F90" s="186" t="s">
        <v>87</v>
      </c>
      <c r="G90" s="187"/>
      <c r="H90" s="62" t="s">
        <v>88</v>
      </c>
      <c r="I90" s="39"/>
      <c r="J90" s="56"/>
    </row>
    <row r="91" spans="1:12" s="23" customFormat="1">
      <c r="D91" s="164" t="s">
        <v>97</v>
      </c>
      <c r="E91" s="172" t="s">
        <v>96</v>
      </c>
      <c r="F91" s="59" t="s">
        <v>89</v>
      </c>
      <c r="G91" s="75" t="s">
        <v>90</v>
      </c>
      <c r="H91" s="63" t="s">
        <v>90</v>
      </c>
      <c r="I91" s="39"/>
      <c r="J91" s="56"/>
    </row>
    <row r="92" spans="1:12" s="23" customFormat="1" ht="27.75" customHeight="1">
      <c r="D92" s="164"/>
      <c r="E92" s="172"/>
      <c r="F92" s="110" t="s">
        <v>91</v>
      </c>
      <c r="G92" s="111" t="s">
        <v>91</v>
      </c>
      <c r="H92" s="112" t="s">
        <v>91</v>
      </c>
      <c r="I92" s="39"/>
      <c r="J92" s="64"/>
      <c r="K92" s="64"/>
      <c r="L92" s="64"/>
    </row>
    <row r="93" spans="1:12" s="23" customFormat="1">
      <c r="D93" s="166" t="s">
        <v>95</v>
      </c>
      <c r="E93" s="173"/>
      <c r="F93" s="60" t="s">
        <v>92</v>
      </c>
      <c r="G93" s="61" t="s">
        <v>92</v>
      </c>
      <c r="H93" s="113"/>
      <c r="I93" s="143" t="s">
        <v>133</v>
      </c>
      <c r="K93" s="65"/>
      <c r="L93" s="65"/>
    </row>
    <row r="94" spans="1:12" s="23" customFormat="1">
      <c r="D94" s="168">
        <f>$F$31</f>
        <v>0</v>
      </c>
      <c r="E94" s="174">
        <f>$F$43</f>
        <v>0</v>
      </c>
      <c r="F94" s="106">
        <v>0</v>
      </c>
      <c r="G94" s="107">
        <v>0</v>
      </c>
      <c r="H94" s="114">
        <v>0</v>
      </c>
      <c r="I94" s="143" t="s">
        <v>125</v>
      </c>
      <c r="K94" s="65"/>
      <c r="L94" s="65"/>
    </row>
    <row r="95" spans="1:12" s="23" customFormat="1" ht="18.5" thickBot="1">
      <c r="D95" s="177"/>
      <c r="E95" s="176"/>
      <c r="F95" s="108">
        <v>0</v>
      </c>
      <c r="G95" s="109">
        <v>0</v>
      </c>
      <c r="H95" s="115">
        <v>0</v>
      </c>
      <c r="I95" s="143" t="s">
        <v>134</v>
      </c>
      <c r="K95" s="65"/>
      <c r="L95" s="65"/>
    </row>
    <row r="96" spans="1:12" s="23" customFormat="1">
      <c r="D96" s="67" t="s">
        <v>93</v>
      </c>
      <c r="E96" s="58"/>
      <c r="F96" s="57"/>
      <c r="G96" s="57"/>
      <c r="H96" s="68"/>
      <c r="I96" s="39"/>
      <c r="J96" s="66"/>
      <c r="K96" s="64"/>
      <c r="L96" s="64"/>
    </row>
    <row r="97" spans="1:12" s="23" customFormat="1" ht="18.5" thickBot="1">
      <c r="D97" s="69"/>
      <c r="E97" s="70"/>
      <c r="F97" s="70"/>
      <c r="G97" s="70"/>
      <c r="H97" s="71"/>
      <c r="I97" s="39"/>
      <c r="J97" s="66"/>
      <c r="K97" s="64"/>
      <c r="L97" s="64"/>
    </row>
    <row r="98" spans="1:12" s="22" customFormat="1" ht="48" customHeight="1">
      <c r="A98" s="163" t="s">
        <v>135</v>
      </c>
      <c r="B98" s="163"/>
      <c r="C98" s="163"/>
      <c r="D98" s="163"/>
      <c r="E98" s="163"/>
      <c r="F98" s="163"/>
      <c r="G98" s="163"/>
      <c r="H98" s="163"/>
      <c r="I98" s="73"/>
      <c r="J98" s="73"/>
    </row>
    <row r="99" spans="1:12" s="22" customFormat="1">
      <c r="A99" s="74" t="s">
        <v>99</v>
      </c>
      <c r="B99" s="74"/>
      <c r="C99" s="74"/>
      <c r="D99" s="74"/>
      <c r="E99" s="74"/>
      <c r="F99" s="74"/>
      <c r="G99" s="74"/>
      <c r="H99" s="74"/>
      <c r="I99" s="74"/>
      <c r="J99" s="74"/>
    </row>
    <row r="100" spans="1:12" ht="34.5" customHeight="1">
      <c r="A100" s="184" t="s">
        <v>136</v>
      </c>
      <c r="B100" s="184"/>
      <c r="C100" s="184"/>
      <c r="D100" s="184"/>
      <c r="E100" s="184"/>
      <c r="F100" s="184"/>
      <c r="G100" s="184"/>
      <c r="H100" s="184"/>
      <c r="I100" s="72"/>
      <c r="J100" s="72"/>
    </row>
    <row r="101" spans="1:12" ht="36.75" customHeight="1">
      <c r="A101" s="218" t="s">
        <v>137</v>
      </c>
      <c r="B101" s="218"/>
      <c r="C101" s="218"/>
      <c r="D101" s="218"/>
      <c r="E101" s="218"/>
      <c r="F101" s="218"/>
      <c r="G101" s="218"/>
      <c r="H101" s="218"/>
      <c r="I101" s="72"/>
      <c r="J101" s="72"/>
    </row>
    <row r="103" spans="1:12">
      <c r="A103" s="5" t="s">
        <v>20</v>
      </c>
    </row>
    <row r="104" spans="1:12" ht="18.5" thickBot="1">
      <c r="B104" s="20" t="s">
        <v>82</v>
      </c>
    </row>
    <row r="105" spans="1:12" s="23" customFormat="1" ht="18.5" thickBot="1">
      <c r="B105" s="159" t="s">
        <v>94</v>
      </c>
      <c r="C105" s="192"/>
      <c r="D105" s="159" t="s">
        <v>100</v>
      </c>
      <c r="E105" s="160"/>
      <c r="F105" s="193" t="s">
        <v>104</v>
      </c>
      <c r="G105" s="190"/>
      <c r="H105" s="191"/>
      <c r="I105" s="39"/>
    </row>
    <row r="106" spans="1:12" s="23" customFormat="1" ht="27.75" customHeight="1">
      <c r="B106" s="161"/>
      <c r="C106" s="189"/>
      <c r="D106" s="161"/>
      <c r="E106" s="162"/>
      <c r="F106" s="157" t="s">
        <v>87</v>
      </c>
      <c r="G106" s="158"/>
      <c r="H106" s="82" t="s">
        <v>88</v>
      </c>
      <c r="I106" s="39"/>
      <c r="J106" s="56"/>
    </row>
    <row r="107" spans="1:12" s="23" customFormat="1">
      <c r="B107" s="164" t="s">
        <v>97</v>
      </c>
      <c r="C107" s="172" t="s">
        <v>96</v>
      </c>
      <c r="D107" s="164" t="s">
        <v>101</v>
      </c>
      <c r="E107" s="165" t="s">
        <v>102</v>
      </c>
      <c r="F107" s="79" t="s">
        <v>89</v>
      </c>
      <c r="G107" s="80" t="s">
        <v>90</v>
      </c>
      <c r="H107" s="81" t="s">
        <v>90</v>
      </c>
      <c r="I107" s="39"/>
      <c r="J107" s="56"/>
    </row>
    <row r="108" spans="1:12" s="23" customFormat="1" ht="27.75" customHeight="1">
      <c r="B108" s="164"/>
      <c r="C108" s="172"/>
      <c r="D108" s="164"/>
      <c r="E108" s="165"/>
      <c r="F108" s="110" t="s">
        <v>91</v>
      </c>
      <c r="G108" s="111" t="s">
        <v>91</v>
      </c>
      <c r="H108" s="112" t="s">
        <v>91</v>
      </c>
      <c r="I108" s="39"/>
      <c r="J108" s="64"/>
      <c r="K108" s="64"/>
      <c r="L108" s="64"/>
    </row>
    <row r="109" spans="1:12" s="23" customFormat="1">
      <c r="B109" s="166" t="s">
        <v>95</v>
      </c>
      <c r="C109" s="173"/>
      <c r="D109" s="166" t="s">
        <v>103</v>
      </c>
      <c r="E109" s="167"/>
      <c r="F109" s="77" t="s">
        <v>92</v>
      </c>
      <c r="G109" s="78" t="s">
        <v>92</v>
      </c>
      <c r="H109" s="113"/>
      <c r="I109" s="39" t="s">
        <v>127</v>
      </c>
      <c r="K109" s="65"/>
      <c r="L109" s="65"/>
    </row>
    <row r="110" spans="1:12" s="23" customFormat="1" ht="18.75" customHeight="1">
      <c r="B110" s="168">
        <f>$F$31</f>
        <v>0</v>
      </c>
      <c r="C110" s="174">
        <f>$F$43</f>
        <v>0</v>
      </c>
      <c r="D110" s="168">
        <f>$D$49</f>
        <v>0</v>
      </c>
      <c r="E110" s="170">
        <f>$D$60</f>
        <v>0</v>
      </c>
      <c r="F110" s="106">
        <v>0</v>
      </c>
      <c r="G110" s="107">
        <v>0</v>
      </c>
      <c r="H110" s="114">
        <v>0</v>
      </c>
      <c r="I110" s="39" t="s">
        <v>125</v>
      </c>
      <c r="K110" s="65"/>
      <c r="L110" s="65" t="s">
        <v>98</v>
      </c>
    </row>
    <row r="111" spans="1:12" s="23" customFormat="1" ht="18.5" thickBot="1">
      <c r="B111" s="169"/>
      <c r="C111" s="175"/>
      <c r="D111" s="169"/>
      <c r="E111" s="171"/>
      <c r="F111" s="108">
        <v>0</v>
      </c>
      <c r="G111" s="109">
        <v>0</v>
      </c>
      <c r="H111" s="115">
        <v>0</v>
      </c>
      <c r="I111" s="39" t="s">
        <v>126</v>
      </c>
      <c r="K111" s="65"/>
      <c r="L111" s="64" t="s">
        <v>122</v>
      </c>
    </row>
    <row r="112" spans="1:12" s="23" customFormat="1">
      <c r="B112" s="76" t="s">
        <v>93</v>
      </c>
      <c r="C112" s="57"/>
      <c r="D112" s="57"/>
      <c r="E112" s="57"/>
      <c r="F112" s="57"/>
      <c r="G112" s="57"/>
      <c r="H112" s="68"/>
      <c r="I112" s="39"/>
      <c r="J112" s="66"/>
      <c r="K112" s="64"/>
      <c r="L112" s="64" t="s">
        <v>155</v>
      </c>
    </row>
    <row r="113" spans="1:12" s="23" customFormat="1" ht="18.5" thickBot="1">
      <c r="B113" s="69"/>
      <c r="C113" s="70"/>
      <c r="D113" s="70"/>
      <c r="E113" s="70"/>
      <c r="F113" s="70"/>
      <c r="G113" s="70"/>
      <c r="H113" s="71"/>
      <c r="I113" s="39"/>
      <c r="J113" s="66"/>
      <c r="K113" s="64"/>
      <c r="L113" s="64"/>
    </row>
    <row r="114" spans="1:12" s="74" customFormat="1" ht="45.75" customHeight="1">
      <c r="A114" s="163" t="s">
        <v>138</v>
      </c>
      <c r="B114" s="163"/>
      <c r="C114" s="163"/>
      <c r="D114" s="163"/>
      <c r="E114" s="163"/>
      <c r="F114" s="163"/>
      <c r="G114" s="163"/>
      <c r="H114" s="163"/>
    </row>
    <row r="115" spans="1:12" s="74" customFormat="1" ht="30.75" customHeight="1">
      <c r="A115" s="163" t="s">
        <v>139</v>
      </c>
      <c r="B115" s="163"/>
      <c r="C115" s="163"/>
      <c r="D115" s="163"/>
      <c r="E115" s="163"/>
      <c r="F115" s="163"/>
      <c r="G115" s="163"/>
      <c r="H115" s="163"/>
    </row>
    <row r="116" spans="1:12" s="74" customFormat="1" ht="15">
      <c r="A116" s="74" t="s">
        <v>105</v>
      </c>
    </row>
    <row r="117" spans="1:12" s="74" customFormat="1" ht="31.5" customHeight="1">
      <c r="A117" s="163" t="s">
        <v>140</v>
      </c>
      <c r="B117" s="163"/>
      <c r="C117" s="163"/>
      <c r="D117" s="163"/>
      <c r="E117" s="163"/>
      <c r="F117" s="163"/>
      <c r="G117" s="163"/>
      <c r="H117" s="163"/>
    </row>
    <row r="118" spans="1:12" s="74" customFormat="1" ht="15">
      <c r="A118" s="74" t="s">
        <v>106</v>
      </c>
    </row>
    <row r="120" spans="1:12">
      <c r="A120" s="5" t="s">
        <v>21</v>
      </c>
      <c r="H120" t="s">
        <v>107</v>
      </c>
    </row>
    <row r="121" spans="1:12">
      <c r="B121" s="20" t="s">
        <v>82</v>
      </c>
    </row>
    <row r="122" spans="1:12">
      <c r="A122" s="20"/>
      <c r="B122" s="20"/>
      <c r="C122" s="223"/>
      <c r="D122" s="223"/>
      <c r="E122" s="223" t="s">
        <v>36</v>
      </c>
      <c r="F122" s="223"/>
      <c r="G122" s="223"/>
      <c r="H122" s="6" t="s">
        <v>19</v>
      </c>
    </row>
    <row r="123" spans="1:12">
      <c r="A123" s="20"/>
      <c r="B123" s="20"/>
      <c r="C123" s="6" t="s">
        <v>34</v>
      </c>
      <c r="D123" s="6" t="s">
        <v>35</v>
      </c>
      <c r="E123" s="224"/>
      <c r="F123" s="225"/>
      <c r="G123" s="226"/>
      <c r="H123" s="116"/>
    </row>
    <row r="124" spans="1:12">
      <c r="A124" s="20"/>
      <c r="B124" s="20"/>
      <c r="C124" s="116"/>
      <c r="D124" s="116"/>
      <c r="E124" s="117"/>
      <c r="F124" s="117"/>
      <c r="G124" s="117"/>
      <c r="H124" s="116"/>
    </row>
    <row r="125" spans="1:12" ht="36" customHeight="1">
      <c r="A125" s="215" t="s">
        <v>141</v>
      </c>
      <c r="B125" s="216"/>
      <c r="C125" s="216"/>
      <c r="D125" s="216"/>
      <c r="E125" s="216"/>
      <c r="F125" s="216"/>
      <c r="G125" s="216"/>
      <c r="H125" s="216"/>
    </row>
    <row r="126" spans="1:12">
      <c r="A126" s="184" t="s">
        <v>142</v>
      </c>
      <c r="B126" s="185"/>
      <c r="C126" s="185"/>
      <c r="D126" s="185"/>
      <c r="E126" s="185"/>
      <c r="F126" s="185"/>
      <c r="G126" s="185"/>
      <c r="H126" s="185"/>
    </row>
    <row r="128" spans="1:12" ht="24.75" customHeight="1">
      <c r="A128" s="179" t="s">
        <v>83</v>
      </c>
      <c r="B128" s="179"/>
      <c r="C128" s="179"/>
      <c r="D128" s="179"/>
    </row>
    <row r="129" spans="1:14" s="20" customFormat="1"/>
    <row r="130" spans="1:14" s="20" customFormat="1" ht="20.5" thickBot="1">
      <c r="A130" s="45" t="s">
        <v>154</v>
      </c>
    </row>
    <row r="131" spans="1:14" s="20" customFormat="1" ht="32.25" customHeight="1" thickBot="1">
      <c r="B131" s="125"/>
      <c r="C131" s="54" t="s">
        <v>84</v>
      </c>
      <c r="D131" s="55"/>
      <c r="E131" s="125"/>
      <c r="F131" s="55" t="s">
        <v>85</v>
      </c>
      <c r="G131" s="55"/>
    </row>
    <row r="132" spans="1:14" s="20" customFormat="1"/>
    <row r="133" spans="1:14" s="20" customFormat="1" ht="20">
      <c r="A133" s="44" t="s">
        <v>108</v>
      </c>
      <c r="E133" s="8"/>
    </row>
    <row r="134" spans="1:14">
      <c r="A134" s="17"/>
      <c r="C134" s="133" t="s">
        <v>51</v>
      </c>
      <c r="D134" s="134" t="s">
        <v>52</v>
      </c>
      <c r="E134" s="134" t="s">
        <v>53</v>
      </c>
      <c r="F134" s="135" t="s">
        <v>54</v>
      </c>
    </row>
    <row r="135" spans="1:14">
      <c r="B135" s="132" t="s">
        <v>37</v>
      </c>
      <c r="C135" s="132" t="s">
        <v>38</v>
      </c>
      <c r="D135" s="132" t="s">
        <v>39</v>
      </c>
      <c r="E135" s="132" t="s">
        <v>40</v>
      </c>
      <c r="F135" s="132" t="s">
        <v>41</v>
      </c>
    </row>
    <row r="136" spans="1:14">
      <c r="A136" s="14"/>
      <c r="B136" s="87" t="s">
        <v>44</v>
      </c>
      <c r="C136" s="118">
        <v>1.1499999999999999</v>
      </c>
      <c r="D136" s="119">
        <f>IFERROR(LOOKUP(C136,$J$138:$J$141,K138:K141),"0")</f>
        <v>15</v>
      </c>
      <c r="E136" s="38"/>
      <c r="F136" s="122">
        <f>IFERROR(ROUNDDOWN(D136*E136/2,-2),"　")</f>
        <v>0</v>
      </c>
      <c r="G136" s="17"/>
      <c r="H136" s="17"/>
      <c r="I136" s="17"/>
      <c r="J136" s="18" t="s">
        <v>143</v>
      </c>
      <c r="K136" s="18" t="s">
        <v>49</v>
      </c>
      <c r="L136" s="18" t="s">
        <v>50</v>
      </c>
      <c r="M136" s="18" t="s">
        <v>24</v>
      </c>
      <c r="N136" s="18" t="s">
        <v>25</v>
      </c>
    </row>
    <row r="137" spans="1:14">
      <c r="A137" s="15"/>
      <c r="B137" s="87" t="s">
        <v>45</v>
      </c>
      <c r="C137" s="118"/>
      <c r="D137" s="119" t="str">
        <f>IFERROR(LOOKUP(C137,$J$138:$J$141,L138:L141),"0")</f>
        <v>0</v>
      </c>
      <c r="E137" s="38"/>
      <c r="F137" s="122">
        <f>IFERROR(ROUNDDOWN(D137*E137/2,-2),"　")</f>
        <v>0</v>
      </c>
      <c r="G137" s="17"/>
      <c r="H137" s="17"/>
      <c r="I137" s="17"/>
      <c r="J137" s="230" t="s">
        <v>56</v>
      </c>
      <c r="K137" s="90">
        <v>100.2</v>
      </c>
      <c r="L137" s="90">
        <v>106.2</v>
      </c>
      <c r="M137" s="90">
        <v>131.1</v>
      </c>
      <c r="N137" s="90">
        <v>80.5</v>
      </c>
    </row>
    <row r="138" spans="1:14" s="17" customFormat="1">
      <c r="A138" s="15"/>
      <c r="B138" s="87" t="s">
        <v>46</v>
      </c>
      <c r="C138" s="118"/>
      <c r="D138" s="120" t="str">
        <f>IFERROR(LOOKUP(C138,$J$138:$J$141,M138:M141),"0")</f>
        <v>0</v>
      </c>
      <c r="E138" s="130"/>
      <c r="F138" s="122">
        <f>IFERROR(ROUNDDOWN(D138*E138/2,-2),"　")</f>
        <v>0</v>
      </c>
      <c r="J138" s="19">
        <v>1.1499999999999999</v>
      </c>
      <c r="K138" s="231">
        <v>15</v>
      </c>
      <c r="L138" s="91">
        <v>15.9</v>
      </c>
      <c r="M138" s="92">
        <v>19.7</v>
      </c>
      <c r="N138" s="93">
        <v>12.1</v>
      </c>
    </row>
    <row r="139" spans="1:14" s="17" customFormat="1" ht="18.5" thickBot="1">
      <c r="A139" s="15"/>
      <c r="B139" s="87" t="s">
        <v>47</v>
      </c>
      <c r="C139" s="118"/>
      <c r="D139" s="121" t="str">
        <f>IFERROR(LOOKUP(C139,$J$138:$J$141,N138:N141),"0")</f>
        <v>0</v>
      </c>
      <c r="E139" s="131"/>
      <c r="F139" s="123">
        <f>IFERROR(ROUNDDOWN(D139*E139/2,-2),"　")</f>
        <v>0</v>
      </c>
      <c r="J139" s="19">
        <v>1.3</v>
      </c>
      <c r="K139" s="91">
        <v>30.1</v>
      </c>
      <c r="L139" s="91">
        <v>31.9</v>
      </c>
      <c r="M139" s="92">
        <v>39.299999999999997</v>
      </c>
      <c r="N139" s="93">
        <v>24.2</v>
      </c>
    </row>
    <row r="140" spans="1:14" ht="18.5" thickBot="1">
      <c r="A140" s="12"/>
      <c r="B140" s="10"/>
      <c r="C140" s="17"/>
      <c r="D140" s="17"/>
      <c r="E140" s="12" t="s">
        <v>48</v>
      </c>
      <c r="F140" s="124">
        <f>SUM(F136:F139)</f>
        <v>0</v>
      </c>
      <c r="G140" s="17"/>
      <c r="H140" s="17"/>
      <c r="I140" s="17"/>
      <c r="J140" s="19">
        <v>1.5</v>
      </c>
      <c r="K140" s="91">
        <v>50.1</v>
      </c>
      <c r="L140" s="91">
        <v>53.1</v>
      </c>
      <c r="M140" s="92">
        <v>65.599999999999994</v>
      </c>
      <c r="N140" s="93">
        <v>40.299999999999997</v>
      </c>
    </row>
    <row r="141" spans="1:14">
      <c r="C141" s="17"/>
      <c r="D141" s="17"/>
      <c r="E141" s="17"/>
      <c r="F141" s="17"/>
      <c r="G141" s="17"/>
      <c r="H141" s="17"/>
      <c r="I141" s="17"/>
      <c r="J141" s="19">
        <v>1.7</v>
      </c>
      <c r="K141" s="91">
        <v>70.099999999999994</v>
      </c>
      <c r="L141" s="91">
        <v>74.3</v>
      </c>
      <c r="M141" s="92">
        <v>91.8</v>
      </c>
      <c r="N141" s="93">
        <v>56.4</v>
      </c>
    </row>
    <row r="142" spans="1:14" s="20" customFormat="1" ht="20.5" thickBot="1">
      <c r="A142" s="44" t="s">
        <v>109</v>
      </c>
      <c r="E142" s="8"/>
    </row>
    <row r="143" spans="1:14" s="20" customFormat="1" ht="19.5" customHeight="1">
      <c r="A143" s="180" t="s">
        <v>86</v>
      </c>
      <c r="B143" s="181"/>
      <c r="C143" s="153" t="s">
        <v>110</v>
      </c>
      <c r="D143" s="182"/>
      <c r="E143" t="s">
        <v>144</v>
      </c>
    </row>
    <row r="144" spans="1:14" ht="19.5" customHeight="1" thickBot="1">
      <c r="A144" s="180"/>
      <c r="B144" s="181"/>
      <c r="C144" s="154"/>
      <c r="D144" s="183"/>
      <c r="E144" s="8" t="s">
        <v>55</v>
      </c>
      <c r="I144" t="s">
        <v>42</v>
      </c>
    </row>
    <row r="145" spans="1:12">
      <c r="I145" t="s">
        <v>43</v>
      </c>
    </row>
    <row r="146" spans="1:12" s="22" customFormat="1" ht="20">
      <c r="A146" s="146" t="s">
        <v>26</v>
      </c>
      <c r="B146" s="147"/>
      <c r="C146" s="147"/>
      <c r="D146" s="147"/>
      <c r="L146" s="148"/>
    </row>
    <row r="147" spans="1:12" s="22" customFormat="1">
      <c r="A147" s="145" t="s">
        <v>113</v>
      </c>
      <c r="B147" s="155" t="s">
        <v>111</v>
      </c>
      <c r="C147" s="155"/>
      <c r="D147" s="155"/>
      <c r="E147" s="155"/>
      <c r="F147" s="155"/>
      <c r="G147" s="155"/>
      <c r="H147" s="155"/>
    </row>
    <row r="148" spans="1:12" s="22" customFormat="1" ht="37" customHeight="1">
      <c r="A148" s="145"/>
      <c r="B148" s="156" t="s">
        <v>145</v>
      </c>
      <c r="C148" s="156"/>
      <c r="D148" s="156"/>
      <c r="E148" s="156"/>
      <c r="F148" s="156"/>
      <c r="G148" s="156"/>
      <c r="H148" s="156"/>
    </row>
    <row r="149" spans="1:12" s="22" customFormat="1" ht="72.5" customHeight="1">
      <c r="A149" s="145" t="s">
        <v>112</v>
      </c>
      <c r="B149" s="149" t="s">
        <v>146</v>
      </c>
      <c r="C149" s="149"/>
      <c r="D149" s="149"/>
      <c r="E149" s="149"/>
      <c r="F149" s="149"/>
      <c r="G149" s="149"/>
      <c r="H149" s="149"/>
    </row>
    <row r="150" spans="1:12" s="22" customFormat="1" ht="71.5" customHeight="1">
      <c r="A150" s="145"/>
      <c r="B150" s="149" t="s">
        <v>147</v>
      </c>
      <c r="C150" s="149"/>
      <c r="D150" s="149"/>
      <c r="E150" s="149"/>
      <c r="F150" s="149"/>
      <c r="G150" s="149"/>
      <c r="H150" s="149"/>
    </row>
    <row r="151" spans="1:12" s="22" customFormat="1" ht="53.5" customHeight="1">
      <c r="A151" s="145" t="s">
        <v>114</v>
      </c>
      <c r="B151" s="149" t="s">
        <v>148</v>
      </c>
      <c r="C151" s="149"/>
      <c r="D151" s="149"/>
      <c r="E151" s="149"/>
      <c r="F151" s="149"/>
      <c r="G151" s="149"/>
      <c r="H151" s="149"/>
    </row>
    <row r="152" spans="1:12" s="22" customFormat="1" ht="88.5" customHeight="1">
      <c r="A152" s="145"/>
      <c r="B152" s="149" t="s">
        <v>149</v>
      </c>
      <c r="C152" s="149"/>
      <c r="D152" s="149"/>
      <c r="E152" s="149"/>
      <c r="F152" s="149"/>
      <c r="G152" s="149"/>
      <c r="H152" s="149"/>
    </row>
    <row r="153" spans="1:12" s="22" customFormat="1" ht="36" customHeight="1">
      <c r="A153" s="145"/>
      <c r="B153" s="149" t="s">
        <v>150</v>
      </c>
      <c r="C153" s="149"/>
      <c r="D153" s="149"/>
      <c r="E153" s="149"/>
      <c r="F153" s="149"/>
      <c r="G153" s="149"/>
      <c r="H153" s="149"/>
    </row>
    <row r="154" spans="1:12" s="22" customFormat="1" ht="36" customHeight="1">
      <c r="A154" s="145" t="s">
        <v>116</v>
      </c>
      <c r="B154" s="149" t="s">
        <v>151</v>
      </c>
      <c r="C154" s="149"/>
      <c r="D154" s="149"/>
      <c r="E154" s="149"/>
      <c r="F154" s="149"/>
      <c r="G154" s="149"/>
      <c r="H154" s="149"/>
    </row>
    <row r="155" spans="1:12" s="22" customFormat="1" ht="56" customHeight="1">
      <c r="A155" s="145" t="s">
        <v>115</v>
      </c>
      <c r="B155" s="149" t="s">
        <v>152</v>
      </c>
      <c r="C155" s="149"/>
      <c r="D155" s="149"/>
      <c r="E155" s="149"/>
      <c r="F155" s="149"/>
      <c r="G155" s="149"/>
      <c r="H155" s="149"/>
    </row>
    <row r="156" spans="1:12" s="22" customFormat="1" ht="72" customHeight="1">
      <c r="A156" s="145" t="s">
        <v>117</v>
      </c>
      <c r="B156" s="149" t="s">
        <v>153</v>
      </c>
      <c r="C156" s="149"/>
      <c r="D156" s="149"/>
      <c r="E156" s="149"/>
      <c r="F156" s="149"/>
      <c r="G156" s="149"/>
      <c r="H156" s="149"/>
    </row>
    <row r="157" spans="1:12" s="22" customFormat="1">
      <c r="A157" s="145"/>
    </row>
    <row r="158" spans="1:12">
      <c r="A158" s="12"/>
    </row>
  </sheetData>
  <mergeCells count="73">
    <mergeCell ref="B2:G2"/>
    <mergeCell ref="A125:H125"/>
    <mergeCell ref="A12:F12"/>
    <mergeCell ref="A100:H100"/>
    <mergeCell ref="A101:H101"/>
    <mergeCell ref="E76:G76"/>
    <mergeCell ref="A83:H83"/>
    <mergeCell ref="C122:D122"/>
    <mergeCell ref="E122:G122"/>
    <mergeCell ref="E123:G123"/>
    <mergeCell ref="C61:C64"/>
    <mergeCell ref="C65:D65"/>
    <mergeCell ref="A35:H35"/>
    <mergeCell ref="C6:G6"/>
    <mergeCell ref="C5:G5"/>
    <mergeCell ref="A45:H45"/>
    <mergeCell ref="D49:E49"/>
    <mergeCell ref="D48:E48"/>
    <mergeCell ref="C50:C53"/>
    <mergeCell ref="D59:E59"/>
    <mergeCell ref="D60:E60"/>
    <mergeCell ref="C54:D54"/>
    <mergeCell ref="A76:B76"/>
    <mergeCell ref="A74:C74"/>
    <mergeCell ref="A79:B80"/>
    <mergeCell ref="A77:B78"/>
    <mergeCell ref="C77:C78"/>
    <mergeCell ref="C79:C80"/>
    <mergeCell ref="E94:E95"/>
    <mergeCell ref="D94:D95"/>
    <mergeCell ref="A85:E85"/>
    <mergeCell ref="A128:D128"/>
    <mergeCell ref="A143:B144"/>
    <mergeCell ref="D143:D144"/>
    <mergeCell ref="D93:E93"/>
    <mergeCell ref="A126:H126"/>
    <mergeCell ref="F90:G90"/>
    <mergeCell ref="D89:E90"/>
    <mergeCell ref="F89:H89"/>
    <mergeCell ref="E91:E92"/>
    <mergeCell ref="D91:D92"/>
    <mergeCell ref="A98:H98"/>
    <mergeCell ref="B105:C106"/>
    <mergeCell ref="F105:H105"/>
    <mergeCell ref="A114:H114"/>
    <mergeCell ref="A115:H115"/>
    <mergeCell ref="A117:H117"/>
    <mergeCell ref="D107:D108"/>
    <mergeCell ref="E107:E108"/>
    <mergeCell ref="D109:E109"/>
    <mergeCell ref="D110:D111"/>
    <mergeCell ref="E110:E111"/>
    <mergeCell ref="B107:B108"/>
    <mergeCell ref="C107:C108"/>
    <mergeCell ref="B109:C109"/>
    <mergeCell ref="B110:B111"/>
    <mergeCell ref="C110:C111"/>
    <mergeCell ref="B152:H152"/>
    <mergeCell ref="B150:H150"/>
    <mergeCell ref="B155:H155"/>
    <mergeCell ref="B156:H156"/>
    <mergeCell ref="C16:E16"/>
    <mergeCell ref="A56:H56"/>
    <mergeCell ref="A67:H67"/>
    <mergeCell ref="B154:H154"/>
    <mergeCell ref="B153:H153"/>
    <mergeCell ref="B149:H149"/>
    <mergeCell ref="C143:C144"/>
    <mergeCell ref="B147:H147"/>
    <mergeCell ref="B148:H148"/>
    <mergeCell ref="B151:H151"/>
    <mergeCell ref="F106:G106"/>
    <mergeCell ref="D105:E106"/>
  </mergeCells>
  <phoneticPr fontId="2"/>
  <dataValidations count="5">
    <dataValidation type="list" allowBlank="1" showInputMessage="1" showErrorMessage="1" sqref="E131 B131" xr:uid="{00000000-0002-0000-0000-000000000000}">
      <formula1>$I$144:$I$145</formula1>
    </dataValidation>
    <dataValidation type="list" allowBlank="1" showInputMessage="1" showErrorMessage="1" sqref="D143:D144" xr:uid="{00000000-0002-0000-0000-000001000000}">
      <formula1>"〇,×"</formula1>
    </dataValidation>
    <dataValidation type="list" allowBlank="1" showInputMessage="1" showErrorMessage="1" sqref="C136:C139" xr:uid="{00000000-0002-0000-0000-000002000000}">
      <formula1>$J$138:$J$141</formula1>
    </dataValidation>
    <dataValidation type="list" allowBlank="1" showInputMessage="1" showErrorMessage="1" sqref="E123:G123" xr:uid="{00000000-0002-0000-0000-000003000000}">
      <formula1>$L$110:$L$112</formula1>
    </dataValidation>
    <dataValidation type="list" allowBlank="1" showInputMessage="1" showErrorMessage="1" sqref="H10:H12" xr:uid="{65F06DD6-32CD-4F44-A68D-E71FC8B34E6C}">
      <formula1>"○,　"</formula1>
    </dataValidation>
  </dataValidations>
  <printOptions horizontalCentered="1"/>
  <pageMargins left="0.70866141732283472" right="0.70866141732283472"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別紙様式2号</vt:lpstr>
      <vt:lpstr>別紙様式2号!Print_Area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重藤　富美江</cp:lastModifiedBy>
  <cp:lastPrinted>2026-04-17T04:20:58Z</cp:lastPrinted>
  <dcterms:created xsi:type="dcterms:W3CDTF">2023-05-09T11:01:29Z</dcterms:created>
  <dcterms:modified xsi:type="dcterms:W3CDTF">2026-05-01T02:21:19Z</dcterms:modified>
</cp:coreProperties>
</file>